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omments17.xml" ContentType="application/vnd.openxmlformats-officedocument.spreadsheetml.comments+xml"/>
  <Override PartName="/xl/comments5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8.xml" ContentType="application/vnd.openxmlformats-officedocument.spreadsheetml.comments+xml"/>
  <Override PartName="/xl/comments1.xml" ContentType="application/vnd.openxmlformats-officedocument.spreadsheetml.comments+xml"/>
  <Override PartName="/xl/comments9.xml" ContentType="application/vnd.openxmlformats-officedocument.spreadsheetml.comments+xml"/>
  <Override PartName="/xl/comments8.xml" ContentType="application/vnd.openxmlformats-officedocument.spreadsheetml.comments+xml"/>
  <Override PartName="/xl/comments7.xml" ContentType="application/vnd.openxmlformats-officedocument.spreadsheetml.comments+xml"/>
  <Override PartName="/xl/comments6.xml" ContentType="application/vnd.openxmlformats-officedocument.spreadsheetml.comment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10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3.xml" ContentType="application/vnd.openxmlformats-officedocument.spreadsheetml.comments+xml"/>
  <Override PartName="/xl/comments2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6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0" windowWidth="18465" windowHeight="11280" tabRatio="959"/>
  </bookViews>
  <sheets>
    <sheet name="BRIDGES" sheetId="1" r:id="rId1"/>
    <sheet name="DIV_5" sheetId="7" r:id="rId2"/>
    <sheet name="B-4662" sheetId="2" r:id="rId3"/>
    <sheet name="B-4828" sheetId="3" r:id="rId4"/>
    <sheet name="B-4831" sheetId="4" r:id="rId5"/>
    <sheet name="B-5322" sheetId="5" r:id="rId6"/>
    <sheet name="B-5323" sheetId="6" r:id="rId7"/>
    <sheet name="B-5326" sheetId="8" r:id="rId8"/>
    <sheet name="B-5328" sheetId="9" r:id="rId9"/>
    <sheet name="DIV_7" sheetId="10" r:id="rId10"/>
    <sheet name="B-4624" sheetId="11" r:id="rId11"/>
    <sheet name="B-4802" sheetId="12" r:id="rId12"/>
    <sheet name="B-4805" sheetId="13" r:id="rId13"/>
    <sheet name="B-4962" sheetId="14" r:id="rId14"/>
    <sheet name="B-5346" sheetId="15" r:id="rId15"/>
    <sheet name="B-5347" sheetId="16" r:id="rId16"/>
    <sheet name="B-5348" sheetId="17" r:id="rId17"/>
    <sheet name="B-5349" sheetId="18" r:id="rId18"/>
    <sheet name="B-5350" sheetId="19" r:id="rId19"/>
    <sheet name="B-5351" sheetId="20" r:id="rId20"/>
  </sheets>
  <definedNames>
    <definedName name="_xlnm._FilterDatabase" localSheetId="0" hidden="1">BRIDGES!$A$10:$BG$27</definedName>
    <definedName name="_xlnm.Print_Area" localSheetId="10">'B-4624'!$A$1:$D$57</definedName>
    <definedName name="_xlnm.Print_Area" localSheetId="2">'B-4662'!$A$2:$F$64</definedName>
    <definedName name="_xlnm.Print_Area" localSheetId="11">'B-4802'!$A$1:$D$57</definedName>
    <definedName name="_xlnm.Print_Area" localSheetId="12">'B-4805'!$A$1:$D$57</definedName>
    <definedName name="_xlnm.Print_Area" localSheetId="3">'B-4828'!$A$1:$E$53</definedName>
    <definedName name="_xlnm.Print_Area" localSheetId="4">'B-4831'!$A$2:$D$55</definedName>
    <definedName name="_xlnm.Print_Area" localSheetId="13">'B-4962'!$A$1:$D$57</definedName>
    <definedName name="_xlnm.Print_Area" localSheetId="5">'B-5322'!$A$1:$D$57</definedName>
    <definedName name="_xlnm.Print_Area" localSheetId="6">'B-5323'!$A$1:$D$57</definedName>
    <definedName name="_xlnm.Print_Area" localSheetId="7">'B-5326'!$A$1:$D$57</definedName>
    <definedName name="_xlnm.Print_Area" localSheetId="8">'B-5328'!$A$1:$D$57</definedName>
    <definedName name="_xlnm.Print_Area" localSheetId="14">'B-5346'!$A$1:$D$57</definedName>
    <definedName name="_xlnm.Print_Area" localSheetId="15">'B-5347'!$A$1:$D$57</definedName>
    <definedName name="_xlnm.Print_Area" localSheetId="16">'B-5348'!$A$1:$D$57</definedName>
    <definedName name="_xlnm.Print_Area" localSheetId="17">'B-5349'!$A$1:$D$57</definedName>
    <definedName name="_xlnm.Print_Area" localSheetId="18">'B-5350'!$A$1:$D$57</definedName>
    <definedName name="_xlnm.Print_Area" localSheetId="19">'B-5351'!$A$1:$D$57</definedName>
    <definedName name="_xlnm.Print_Area" localSheetId="0">BRIDGES!$B$1:$BH$27</definedName>
  </definedNames>
  <calcPr calcId="145621"/>
  <fileRecoveryPr repairLoad="1"/>
</workbook>
</file>

<file path=xl/calcChain.xml><?xml version="1.0" encoding="utf-8"?>
<calcChain xmlns="http://schemas.openxmlformats.org/spreadsheetml/2006/main">
  <c r="B41" i="20" l="1"/>
  <c r="B42" i="20" s="1"/>
  <c r="B41" i="19"/>
  <c r="B42" i="19" s="1"/>
  <c r="B41" i="18"/>
  <c r="B42" i="18" s="1"/>
  <c r="B41" i="17"/>
  <c r="B42" i="17" s="1"/>
  <c r="B41" i="16"/>
  <c r="B42" i="16" s="1"/>
  <c r="B41" i="15"/>
  <c r="B42" i="15" s="1"/>
  <c r="B41" i="14"/>
  <c r="B42" i="14" s="1"/>
  <c r="B41" i="13"/>
  <c r="B42" i="13" s="1"/>
  <c r="B41" i="12"/>
  <c r="B42" i="12" s="1"/>
  <c r="B41" i="11"/>
  <c r="B42" i="11" s="1"/>
  <c r="B41" i="9"/>
  <c r="B42" i="9" s="1"/>
  <c r="B41" i="8"/>
  <c r="B42" i="8" s="1"/>
  <c r="B41" i="6" l="1"/>
  <c r="B42" i="6" s="1"/>
  <c r="B41" i="5"/>
  <c r="B42" i="5" s="1"/>
  <c r="C44" i="2"/>
  <c r="C45" i="2" s="1"/>
  <c r="AR12" i="1" l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19" i="1"/>
  <c r="AS19" i="1" s="1"/>
  <c r="AR20" i="1"/>
  <c r="AS20" i="1" s="1"/>
  <c r="AR21" i="1"/>
  <c r="AS21" i="1" s="1"/>
  <c r="AR22" i="1"/>
  <c r="AS22" i="1" s="1"/>
  <c r="AR23" i="1"/>
  <c r="AS23" i="1" s="1"/>
  <c r="AR24" i="1"/>
  <c r="AS24" i="1" s="1"/>
  <c r="AR25" i="1"/>
  <c r="AS25" i="1" s="1"/>
  <c r="AR26" i="1"/>
  <c r="AS26" i="1" s="1"/>
  <c r="AR27" i="1"/>
  <c r="AS27" i="1" s="1"/>
  <c r="AR11" i="1"/>
  <c r="AS11" i="1" s="1"/>
</calcChain>
</file>

<file path=xl/comments1.xml><?xml version="1.0" encoding="utf-8"?>
<comments xmlns="http://schemas.openxmlformats.org/spreadsheetml/2006/main">
  <authors>
    <author>Lauffer, Matthew S</author>
  </authors>
  <commentList>
    <comment ref="BB9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NCDOT's Best Management Practices for Protection of Surface Waters (March 1997) and NCDOT Stormwater BMP Toolbox ( Most Recent Version) will be followed through design and construction of the project.</t>
        </r>
      </text>
    </comment>
    <comment ref="AU10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10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11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12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13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14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15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16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17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18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2.xml><?xml version="1.0" encoding="utf-8"?>
<comments xmlns="http://schemas.openxmlformats.org/spreadsheetml/2006/main">
  <authors>
    <author>Lauffer, Matthew S</author>
  </authors>
  <commentList>
    <comment ref="B47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3.xml><?xml version="1.0" encoding="utf-8"?>
<comments xmlns="http://schemas.openxmlformats.org/spreadsheetml/2006/main">
  <authors>
    <author>Lauffer, Matthew S</author>
  </authors>
  <commentList>
    <comment ref="A40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4.xml><?xml version="1.0" encoding="utf-8"?>
<comments xmlns="http://schemas.openxmlformats.org/spreadsheetml/2006/main">
  <authors>
    <author>Lauffer, Matthew S</author>
  </authors>
  <commentList>
    <comment ref="A42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5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6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7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8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comments9.xml><?xml version="1.0" encoding="utf-8"?>
<comments xmlns="http://schemas.openxmlformats.org/spreadsheetml/2006/main">
  <authors>
    <author>Lauffer, Matthew S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sharedStrings.xml><?xml version="1.0" encoding="utf-8"?>
<sst xmlns="http://schemas.openxmlformats.org/spreadsheetml/2006/main" count="2080" uniqueCount="254">
  <si>
    <t>ID</t>
  </si>
  <si>
    <t>TIP Number</t>
  </si>
  <si>
    <t>Division</t>
  </si>
  <si>
    <t>County</t>
  </si>
  <si>
    <t>B-4662</t>
  </si>
  <si>
    <t>B-4828</t>
  </si>
  <si>
    <t>B-4831</t>
  </si>
  <si>
    <t>B-5322</t>
  </si>
  <si>
    <t>B-5323</t>
  </si>
  <si>
    <t>B-5326</t>
  </si>
  <si>
    <t>B-5328</t>
  </si>
  <si>
    <t>B-4624</t>
  </si>
  <si>
    <t>B-4802</t>
  </si>
  <si>
    <t>B-4805</t>
  </si>
  <si>
    <t>B-4962</t>
  </si>
  <si>
    <t>B-5346</t>
  </si>
  <si>
    <t>B-5347</t>
  </si>
  <si>
    <t>B-5348</t>
  </si>
  <si>
    <t>B-5349</t>
  </si>
  <si>
    <t>B-5350</t>
  </si>
  <si>
    <t>B-5351</t>
  </si>
  <si>
    <t>Wake</t>
  </si>
  <si>
    <t>Vance</t>
  </si>
  <si>
    <t>Person</t>
  </si>
  <si>
    <t>Granville</t>
  </si>
  <si>
    <t>Franklin</t>
  </si>
  <si>
    <t>Rockingham</t>
  </si>
  <si>
    <t>Orange</t>
  </si>
  <si>
    <t>Alamance</t>
  </si>
  <si>
    <t>Guilford</t>
  </si>
  <si>
    <t>Bridge No.</t>
  </si>
  <si>
    <t>ADT</t>
  </si>
  <si>
    <t>Functional Classification</t>
  </si>
  <si>
    <t>Drainage Area (sq. mi.)</t>
  </si>
  <si>
    <t>Bed-to Crown (ft.)</t>
  </si>
  <si>
    <t>Water Depth (ft.)</t>
  </si>
  <si>
    <t>High Quality Waters</t>
  </si>
  <si>
    <t>Stream Classification</t>
  </si>
  <si>
    <t>Rural</t>
  </si>
  <si>
    <t>No</t>
  </si>
  <si>
    <t>Cape Fear</t>
  </si>
  <si>
    <t>Urban</t>
  </si>
  <si>
    <t>C; NSW</t>
  </si>
  <si>
    <t>C</t>
  </si>
  <si>
    <t>Yes</t>
  </si>
  <si>
    <t>Urban/Rural</t>
  </si>
  <si>
    <t>WS-II; HQW; NS</t>
  </si>
  <si>
    <t>WS-III; NSW Watershed</t>
  </si>
  <si>
    <t>Roanoke</t>
  </si>
  <si>
    <t>Tar</t>
  </si>
  <si>
    <t>B</t>
  </si>
  <si>
    <t>C; NSW:+</t>
  </si>
  <si>
    <t>B; NSW:+</t>
  </si>
  <si>
    <t>Within 1/2 mile of Crit. Area</t>
  </si>
  <si>
    <t>Neuse</t>
  </si>
  <si>
    <t>Urban or Rural</t>
  </si>
  <si>
    <t xml:space="preserve"> No</t>
  </si>
  <si>
    <t>Within HSB Boundary</t>
  </si>
  <si>
    <t>Shell Mapping</t>
  </si>
  <si>
    <t>Crossing Type</t>
  </si>
  <si>
    <t>Stream</t>
  </si>
  <si>
    <t>Stream Name</t>
  </si>
  <si>
    <t>Visit Complete</t>
  </si>
  <si>
    <t>Visit Date</t>
  </si>
  <si>
    <t>Report Status</t>
  </si>
  <si>
    <t>yes</t>
  </si>
  <si>
    <t>Photos only</t>
  </si>
  <si>
    <t>Draft Bridge Length Based on 1.5:1 Slope (ft)</t>
  </si>
  <si>
    <t>Draft Bridge Length        (ft)</t>
  </si>
  <si>
    <t>FEMA Buy-Out Properties</t>
  </si>
  <si>
    <t>LAT</t>
  </si>
  <si>
    <t>LONG</t>
  </si>
  <si>
    <t>GOOGLE Address</t>
  </si>
  <si>
    <t>Road Number</t>
  </si>
  <si>
    <t>Road Name</t>
  </si>
  <si>
    <t>ROW</t>
  </si>
  <si>
    <t>LET</t>
  </si>
  <si>
    <t>Fowler Road</t>
  </si>
  <si>
    <t xml:space="preserve">SR 2308 </t>
  </si>
  <si>
    <t>LOCAL</t>
  </si>
  <si>
    <t xml:space="preserve"> Moccasin Creek</t>
  </si>
  <si>
    <t>Existing Structure</t>
  </si>
  <si>
    <t>Floodplain Management</t>
  </si>
  <si>
    <t>MOA</t>
  </si>
  <si>
    <t>CLOMR/LOMR</t>
  </si>
  <si>
    <t>As-Builts Required by Division Upon Completion</t>
  </si>
  <si>
    <t>Environmental Considerations</t>
  </si>
  <si>
    <t>Sandy Creek</t>
  </si>
  <si>
    <t>SR 1526</t>
  </si>
  <si>
    <t>Tier</t>
  </si>
  <si>
    <t>Sub-Regional</t>
  </si>
  <si>
    <t>Weldons Mill Rd.</t>
  </si>
  <si>
    <t>Skew</t>
  </si>
  <si>
    <t>Location</t>
  </si>
  <si>
    <t>Elevation</t>
  </si>
  <si>
    <t>Minimum Longitudinal Slope</t>
  </si>
  <si>
    <t>Off-Site Detour Recommended</t>
  </si>
  <si>
    <t>Temporary On-Site  Detour Bridge Length if Required</t>
  </si>
  <si>
    <t>Number of Spans</t>
  </si>
  <si>
    <t>Over-All Length (OAL)</t>
  </si>
  <si>
    <t>Year Built</t>
  </si>
  <si>
    <t>Sub-Structure</t>
  </si>
  <si>
    <t>Super-Structure</t>
  </si>
  <si>
    <t>100 year Overtop</t>
  </si>
  <si>
    <t>River Basin</t>
  </si>
  <si>
    <t>Buffer Rules</t>
  </si>
  <si>
    <t>Top Rail to Wearing Surface</t>
  </si>
  <si>
    <t>Top of Rail to Bottom Beam</t>
  </si>
  <si>
    <t>Depth of Sub-Structure</t>
  </si>
  <si>
    <t>High Potential</t>
  </si>
  <si>
    <t>Low Potential</t>
  </si>
  <si>
    <t>Watershed Landuse</t>
  </si>
  <si>
    <t>Location of Temporary Detour Bridge</t>
  </si>
  <si>
    <t>SR 1152</t>
  </si>
  <si>
    <t>Holly Springs Road</t>
  </si>
  <si>
    <t>SR 1343</t>
  </si>
  <si>
    <t>Clayton Road</t>
  </si>
  <si>
    <t>SR 1142</t>
  </si>
  <si>
    <t>Winston Road</t>
  </si>
  <si>
    <t>SR 2555</t>
  </si>
  <si>
    <t>Raynor Road</t>
  </si>
  <si>
    <t>SR 1406</t>
  </si>
  <si>
    <t>Hightower Road</t>
  </si>
  <si>
    <t>Existing</t>
  </si>
  <si>
    <t>TIMBER FLOOR/CONT.I-BEAMS</t>
  </si>
  <si>
    <t>E.BTS&amp;INT.BTS:TIMBER CAPS/TIMBER PILES @ 8'3 CTS.</t>
  </si>
  <si>
    <t>2 @ 20'3 CONTINOUS</t>
  </si>
  <si>
    <t>Detailed</t>
  </si>
  <si>
    <t>Limited Detail</t>
  </si>
  <si>
    <t>FEMA Regulated Stream Study Type (See Comment)</t>
  </si>
  <si>
    <t>TBD</t>
  </si>
  <si>
    <t>Agricultural and Forest</t>
  </si>
  <si>
    <t>Follow-Up</t>
  </si>
  <si>
    <t>South of Existing</t>
  </si>
  <si>
    <t>2@40'3</t>
  </si>
  <si>
    <t>TIM FLOOR ON STL GDR FLBM SYS;BMD-4</t>
  </si>
  <si>
    <t>EBTS&amp;IBT:TIM CAP W/SUB CAP/TIM PILES @ VAR CTS.</t>
  </si>
  <si>
    <t>REINFORCED CONCRETE FULL HEIGHT ABUTMENTS</t>
  </si>
  <si>
    <t>TIMBER DECK ON I-BEAMS &amp; STEEL CHANNELS</t>
  </si>
  <si>
    <t>Johnston Creek</t>
  </si>
  <si>
    <t>E.BTS&amp;BTS:TIM.CAP/TIM.PILES;BTS2&amp;3:CONC.PIERS</t>
  </si>
  <si>
    <t>TIMBER FLOOR ON I-BEAMS(STD.BMD-8)</t>
  </si>
  <si>
    <t>Mixed</t>
  </si>
  <si>
    <t>Richland Creek</t>
  </si>
  <si>
    <t>E.BTS&amp;INT.BTS:TIM CAPS/TIMBER PILES@7' CTS.</t>
  </si>
  <si>
    <t>TIMBER FLOOR/I-BEAMS</t>
  </si>
  <si>
    <t>Span Arrangement</t>
  </si>
  <si>
    <t>1@30'9;1@30';1@30'9</t>
  </si>
  <si>
    <t>White Oak Creek</t>
  </si>
  <si>
    <t>2@18'</t>
  </si>
  <si>
    <t>E.BTS.&amp; IBT: TIM.CAPS &amp; PILES @ 8`CTS.BT1:STL.CRUTCH BTS.</t>
  </si>
  <si>
    <t>2 @ 30'6</t>
  </si>
  <si>
    <t>EBTS &amp; IBT:PPC CAPS/TIM.POSTS @ CONC.SILL</t>
  </si>
  <si>
    <t>PPC CHANNELS (STD BMD-13 &amp; 13-1)</t>
  </si>
  <si>
    <t>Medium Potential</t>
  </si>
  <si>
    <t>Downstream of Existing</t>
  </si>
  <si>
    <t>To the South</t>
  </si>
  <si>
    <t>To the East</t>
  </si>
  <si>
    <t>1@35'4,1@45',1@35',1@45'6</t>
  </si>
  <si>
    <t>Upstream of Existing</t>
  </si>
  <si>
    <t>1@32'6</t>
  </si>
  <si>
    <t>Recommended Bridge Length (ft)</t>
  </si>
  <si>
    <t>Subject and Location</t>
  </si>
  <si>
    <t>Hydraulic Structures Recommendations</t>
  </si>
  <si>
    <t>Low Chord to Normal Water Depth</t>
  </si>
  <si>
    <t>WS-IV; CA:*</t>
  </si>
  <si>
    <t>SR 1529</t>
  </si>
  <si>
    <t>SR 1768</t>
  </si>
  <si>
    <t>SR 1212</t>
  </si>
  <si>
    <t>SR 1149</t>
  </si>
  <si>
    <t>US29,70,I85BUS.LP.</t>
  </si>
  <si>
    <t>US 70 Bypass</t>
  </si>
  <si>
    <t>SR 1005</t>
  </si>
  <si>
    <t>SR 2406</t>
  </si>
  <si>
    <t>SR 1002</t>
  </si>
  <si>
    <t>SR 1929</t>
  </si>
  <si>
    <t>Estes</t>
  </si>
  <si>
    <t>Scalesville</t>
  </si>
  <si>
    <t>Iron Works</t>
  </si>
  <si>
    <t>Regional</t>
  </si>
  <si>
    <t>Durham</t>
  </si>
  <si>
    <t>Pond</t>
  </si>
  <si>
    <t>Old Greensboro</t>
  </si>
  <si>
    <t>Huffman Mill</t>
  </si>
  <si>
    <t>Hughes Mill</t>
  </si>
  <si>
    <t>Statewide</t>
  </si>
  <si>
    <t>PRIN_ARTERIAL_OTHER_FWY</t>
  </si>
  <si>
    <t>MINOR_ARTERIAL</t>
  </si>
  <si>
    <t>Dry Creek</t>
  </si>
  <si>
    <t>Jordan's Creek</t>
  </si>
  <si>
    <t>Prong Alamance Creek</t>
  </si>
  <si>
    <t>Back Creek</t>
  </si>
  <si>
    <t>Deep River</t>
  </si>
  <si>
    <t>Eno River</t>
  </si>
  <si>
    <t>Phil's Creek</t>
  </si>
  <si>
    <t>Prong Troublesome Creek</t>
  </si>
  <si>
    <t>Haw River</t>
  </si>
  <si>
    <t>Wolf Island Creek</t>
  </si>
  <si>
    <t>5@30'0"</t>
  </si>
  <si>
    <t>Skew Existing</t>
  </si>
  <si>
    <t>E.BTS:PPC CAPS&amp;TIM.PILES,INT.BNTS:PPC CAP ON STL.&amp;TIM.PILES</t>
  </si>
  <si>
    <t>PRECAST PRESTRESSED CONCRETE CHANNELS</t>
  </si>
  <si>
    <t>TIMBER DECK ON I-BEAMS</t>
  </si>
  <si>
    <t>END &amp; INTERIOR BENTS:TIMBER CAPS &amp; PILES, TIMBER BULKHEADS</t>
  </si>
  <si>
    <t>1@17'10 1/2, 1@40'1, 1@17'9 1/2</t>
  </si>
  <si>
    <t>1@17'9, 1@17'0, 1@17'9</t>
  </si>
  <si>
    <t>END&amp;INT.BTS:TIMBER CAPS&amp;PILES,CONC. ENCASED,TIMBER BULKHEADS</t>
  </si>
  <si>
    <t>REINFORCED CONCRETE DECK ON TIMBER JOISTS</t>
  </si>
  <si>
    <t>1@17'2", 1@17'0", 1@17'6"</t>
  </si>
  <si>
    <t>5@47'6</t>
  </si>
  <si>
    <t>ABUTMENTS:RC SPILL THRU,INTERIOR BENTS:2COL.,RC POST &amp; BEAM</t>
  </si>
  <si>
    <t>REINFORCED CONCRETE DECK GIRDERS</t>
  </si>
  <si>
    <t>5@40'0" SIMPLE</t>
  </si>
  <si>
    <t>END BENTS:RC CAP ON TIM.PILES,INT.BENTS:RC POST&amp;BEAM W/STRUT</t>
  </si>
  <si>
    <t>1@20'4 1/2, 1@19'11, 1@20'4, 1@19'8, 1@19'11,1@20'4 1/2 CONT</t>
  </si>
  <si>
    <t>EBTS&amp;BT#2,4:TIM.CAP&amp;PILES(CRUTCH BTS),BT#1,3&amp;5:STL.CAP&amp;PILES</t>
  </si>
  <si>
    <t>END BENTS:TIMBER CAPS &amp; PILES, STEEL PLANK BULKHEADS</t>
  </si>
  <si>
    <t>1@35'5"</t>
  </si>
  <si>
    <t>1@35'6"</t>
  </si>
  <si>
    <t>END BENTS:TIMBER CAP &amp; PILES, TIMBER BULKHEADS</t>
  </si>
  <si>
    <t>END &amp; INT. BTS:TIMBER CAPS, POSTS &amp; CONC.SILLS,TIMBER BULKHE</t>
  </si>
  <si>
    <t>1@17'8", 1@17'0", 1@17'8"</t>
  </si>
  <si>
    <t>C;NSW</t>
  </si>
  <si>
    <t>Northwest -Upstream</t>
  </si>
  <si>
    <t>East-Downstream</t>
  </si>
  <si>
    <t>Northeast-Downstream</t>
  </si>
  <si>
    <t>Southwest-Upstream</t>
  </si>
  <si>
    <t>South-Upstream</t>
  </si>
  <si>
    <t>South-Downstream</t>
  </si>
  <si>
    <t>Southeast-Downstream</t>
  </si>
  <si>
    <t>East-Upstream</t>
  </si>
  <si>
    <t>Link</t>
  </si>
  <si>
    <t>NSPROJ</t>
  </si>
  <si>
    <t>Span Arrangement2</t>
  </si>
  <si>
    <t>185' 4 spans, 24" Cored Slab, Skew 90 degree</t>
  </si>
  <si>
    <t>1 @90 feet, 33" Box  Beam</t>
  </si>
  <si>
    <t>1@65 feet, 24" Cored Slab</t>
  </si>
  <si>
    <t>Note</t>
  </si>
  <si>
    <t>Removed From TIP for this Round</t>
  </si>
  <si>
    <t>1 @45' Cored Slab</t>
  </si>
  <si>
    <t>1 @70' Cored Slab</t>
  </si>
  <si>
    <t>1 @30'(21" cs),1@60'(24" cs),1@30'(21"cs)</t>
  </si>
  <si>
    <t>1 @45'(21" cs),1@70'(24" cs),1@45'(21"cs)</t>
  </si>
  <si>
    <t>1 @50' Cored Slab</t>
  </si>
  <si>
    <t>3 @90', PC Girder</t>
  </si>
  <si>
    <t>1 @100', 33" Box  Beam</t>
  </si>
  <si>
    <t>1 @75', 33" Box  Beam</t>
  </si>
  <si>
    <t>1 @60' Cored Slab</t>
  </si>
  <si>
    <t>1 @75' and 1 @ 45', Cored Slab</t>
  </si>
  <si>
    <t>1 @60' and 1@25' 24" Cored Slab</t>
  </si>
  <si>
    <t>1@30' and 1@70', 24" Cored Slab</t>
  </si>
  <si>
    <t>1 @70' and 1 @ 50', Cored Slab</t>
  </si>
  <si>
    <t>Both Bridges to be replaced.  Wait on Updates</t>
  </si>
  <si>
    <t>Hydraulics Recommendations for Central Region 2013 FSM Bridges (Example for FSM_2015_Statewide)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</si>
</sst>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m/yy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auto="1"/>
      </left>
      <right style="thin">
        <color auto="1"/>
      </right>
      <top style="thin">
        <color theme="6" tint="0.39997558519241921"/>
      </top>
      <bottom style="thin">
        <color theme="6" tint="0.3999755851924192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6" tint="0.39997558519241921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6" tint="0.39997558519241921"/>
      </bottom>
      <diagonal/>
    </border>
    <border>
      <left style="thin">
        <color auto="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6" tint="0.39997558519241921"/>
      </bottom>
      <diagonal/>
    </border>
    <border>
      <left style="thin">
        <color auto="1"/>
      </left>
      <right style="thin">
        <color auto="1"/>
      </right>
      <top style="thin">
        <color theme="6" tint="0.399975585192419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7" xfId="0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/>
    <xf numFmtId="0" fontId="0" fillId="0" borderId="5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 wrapText="1"/>
    </xf>
    <xf numFmtId="0" fontId="0" fillId="0" borderId="14" xfId="0" applyNumberForma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5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3" fillId="0" borderId="0" xfId="1" applyFill="1" applyAlignment="1" applyProtection="1">
      <alignment horizontal="center"/>
    </xf>
    <xf numFmtId="1" fontId="0" fillId="0" borderId="0" xfId="0" applyNumberFormat="1" applyFill="1" applyAlignment="1">
      <alignment horizontal="center"/>
    </xf>
    <xf numFmtId="0" fontId="3" fillId="0" borderId="0" xfId="1" applyFill="1" applyAlignment="1" applyProtection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 wrapText="1"/>
    </xf>
    <xf numFmtId="0" fontId="4" fillId="0" borderId="6" xfId="0" applyFont="1" applyFill="1" applyBorder="1" applyAlignment="1">
      <alignment horizontal="left"/>
    </xf>
    <xf numFmtId="0" fontId="1" fillId="0" borderId="11" xfId="0" applyFont="1" applyFill="1" applyBorder="1" applyAlignment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/>
    <xf numFmtId="0" fontId="0" fillId="0" borderId="9" xfId="0" applyFill="1" applyBorder="1" applyAlignment="1">
      <alignment wrapText="1"/>
    </xf>
    <xf numFmtId="0" fontId="0" fillId="0" borderId="10" xfId="0" applyFill="1" applyBorder="1" applyAlignment="1"/>
    <xf numFmtId="1" fontId="0" fillId="0" borderId="10" xfId="0" applyNumberFormat="1" applyFill="1" applyBorder="1" applyAlignment="1"/>
    <xf numFmtId="0" fontId="4" fillId="0" borderId="9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 wrapText="1"/>
    </xf>
    <xf numFmtId="2" fontId="0" fillId="0" borderId="14" xfId="0" applyNumberFormat="1" applyFill="1" applyBorder="1" applyAlignment="1">
      <alignment horizontal="center"/>
    </xf>
    <xf numFmtId="0" fontId="0" fillId="0" borderId="17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0" fillId="0" borderId="17" xfId="0" applyFill="1" applyBorder="1" applyAlignment="1">
      <alignment horizontal="center"/>
    </xf>
    <xf numFmtId="10" fontId="0" fillId="0" borderId="17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3" fillId="0" borderId="1" xfId="1" applyFill="1" applyBorder="1" applyAlignment="1" applyProtection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/>
    </xf>
    <xf numFmtId="0" fontId="1" fillId="0" borderId="10" xfId="0" applyFont="1" applyFill="1" applyBorder="1" applyAlignment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NumberFormat="1" applyBorder="1" applyAlignment="1">
      <alignment horizontal="center" wrapText="1"/>
    </xf>
    <xf numFmtId="0" fontId="0" fillId="0" borderId="20" xfId="0" applyNumberFormat="1" applyBorder="1" applyAlignment="1">
      <alignment horizontal="center"/>
    </xf>
    <xf numFmtId="0" fontId="0" fillId="0" borderId="20" xfId="0" applyNumberForma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0" fontId="0" fillId="0" borderId="17" xfId="0" applyNumberFormat="1" applyBorder="1" applyAlignment="1">
      <alignment horizontal="center" wrapText="1"/>
    </xf>
    <xf numFmtId="164" fontId="0" fillId="0" borderId="3" xfId="0" applyNumberFormat="1" applyFill="1" applyBorder="1" applyAlignment="1">
      <alignment horizontal="center"/>
    </xf>
    <xf numFmtId="0" fontId="7" fillId="0" borderId="25" xfId="0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10" fontId="0" fillId="0" borderId="20" xfId="0" applyNumberForma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/>
    </xf>
    <xf numFmtId="0" fontId="10" fillId="0" borderId="11" xfId="0" applyFont="1" applyFill="1" applyBorder="1" applyAlignment="1">
      <alignment wrapText="1"/>
    </xf>
    <xf numFmtId="166" fontId="0" fillId="0" borderId="1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10" xfId="0" applyFont="1" applyFill="1" applyBorder="1" applyAlignment="1">
      <alignment wrapText="1"/>
    </xf>
    <xf numFmtId="1" fontId="1" fillId="0" borderId="10" xfId="0" applyNumberFormat="1" applyFont="1" applyFill="1" applyBorder="1" applyAlignment="1"/>
    <xf numFmtId="1" fontId="1" fillId="0" borderId="10" xfId="0" applyNumberFormat="1" applyFont="1" applyFill="1" applyBorder="1" applyAlignment="1">
      <alignment wrapText="1"/>
    </xf>
    <xf numFmtId="0" fontId="0" fillId="0" borderId="10" xfId="0" applyFill="1" applyBorder="1" applyAlignment="1">
      <alignment horizontal="center" wrapText="1"/>
    </xf>
    <xf numFmtId="0" fontId="4" fillId="0" borderId="10" xfId="0" applyFont="1" applyFill="1" applyBorder="1" applyAlignment="1"/>
    <xf numFmtId="1" fontId="7" fillId="0" borderId="22" xfId="0" applyNumberFormat="1" applyFont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0" fillId="0" borderId="20" xfId="0" applyNumberFormat="1" applyBorder="1" applyAlignment="1">
      <alignment horizontal="center" wrapText="1"/>
    </xf>
    <xf numFmtId="1" fontId="0" fillId="0" borderId="20" xfId="0" applyNumberFormat="1" applyBorder="1" applyAlignment="1">
      <alignment horizontal="center"/>
    </xf>
    <xf numFmtId="1" fontId="0" fillId="0" borderId="20" xfId="0" applyNumberFormat="1" applyBorder="1" applyAlignment="1">
      <alignment horizontal="center" wrapText="1"/>
    </xf>
    <xf numFmtId="0" fontId="0" fillId="3" borderId="20" xfId="0" applyNumberFormat="1" applyFill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3" borderId="17" xfId="0" applyNumberFormat="1" applyFill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/>
    </xf>
    <xf numFmtId="0" fontId="7" fillId="0" borderId="26" xfId="0" applyFon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/>
    </xf>
    <xf numFmtId="0" fontId="0" fillId="0" borderId="10" xfId="0" applyFill="1" applyBorder="1" applyAlignment="1">
      <alignment wrapText="1"/>
    </xf>
    <xf numFmtId="0" fontId="0" fillId="4" borderId="1" xfId="0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 wrapText="1"/>
    </xf>
    <xf numFmtId="10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 wrapText="1"/>
    </xf>
    <xf numFmtId="0" fontId="0" fillId="4" borderId="14" xfId="0" applyFont="1" applyFill="1" applyBorder="1" applyAlignment="1">
      <alignment horizontal="center"/>
    </xf>
    <xf numFmtId="0" fontId="3" fillId="4" borderId="15" xfId="1" applyFont="1" applyFill="1" applyBorder="1" applyAlignment="1" applyProtection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 wrapText="1"/>
    </xf>
    <xf numFmtId="10" fontId="0" fillId="4" borderId="15" xfId="0" applyNumberFormat="1" applyFont="1" applyFill="1" applyBorder="1" applyAlignment="1">
      <alignment horizontal="center"/>
    </xf>
    <xf numFmtId="164" fontId="0" fillId="4" borderId="3" xfId="0" applyNumberFormat="1" applyFont="1" applyFill="1" applyBorder="1" applyAlignment="1">
      <alignment horizontal="center"/>
    </xf>
    <xf numFmtId="2" fontId="0" fillId="4" borderId="14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165" fontId="0" fillId="4" borderId="20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1" fontId="7" fillId="5" borderId="30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4" borderId="20" xfId="0" applyNumberFormat="1" applyFont="1" applyFill="1" applyBorder="1" applyAlignment="1">
      <alignment horizontal="center"/>
    </xf>
    <xf numFmtId="0" fontId="3" fillId="4" borderId="13" xfId="1" applyFont="1" applyFill="1" applyBorder="1" applyAlignment="1" applyProtection="1">
      <alignment horizontal="center"/>
    </xf>
    <xf numFmtId="0" fontId="0" fillId="4" borderId="12" xfId="0" applyFont="1" applyFill="1" applyBorder="1" applyAlignment="1">
      <alignment horizontal="center" wrapText="1"/>
    </xf>
    <xf numFmtId="10" fontId="0" fillId="4" borderId="20" xfId="0" applyNumberFormat="1" applyFont="1" applyFill="1" applyBorder="1" applyAlignment="1">
      <alignment horizontal="center"/>
    </xf>
    <xf numFmtId="1" fontId="0" fillId="4" borderId="20" xfId="0" applyNumberFormat="1" applyFont="1" applyFill="1" applyBorder="1" applyAlignment="1">
      <alignment horizontal="center"/>
    </xf>
    <xf numFmtId="10" fontId="0" fillId="4" borderId="13" xfId="0" applyNumberFormat="1" applyFont="1" applyFill="1" applyBorder="1" applyAlignment="1">
      <alignment horizontal="center"/>
    </xf>
    <xf numFmtId="2" fontId="0" fillId="4" borderId="12" xfId="0" applyNumberFormat="1" applyFont="1" applyFill="1" applyBorder="1" applyAlignment="1">
      <alignment horizontal="center"/>
    </xf>
    <xf numFmtId="2" fontId="0" fillId="4" borderId="20" xfId="0" applyNumberFormat="1" applyFont="1" applyFill="1" applyBorder="1" applyAlignment="1">
      <alignment horizontal="center" wrapText="1"/>
    </xf>
    <xf numFmtId="1" fontId="0" fillId="4" borderId="20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wrapText="1"/>
    </xf>
    <xf numFmtId="0" fontId="0" fillId="4" borderId="20" xfId="0" applyNumberFormat="1" applyFont="1" applyFill="1" applyBorder="1" applyAlignment="1">
      <alignment horizontal="center" wrapText="1"/>
    </xf>
    <xf numFmtId="0" fontId="7" fillId="5" borderId="34" xfId="0" applyFont="1" applyFill="1" applyBorder="1" applyAlignment="1">
      <alignment horizontal="center" vertical="center" wrapText="1"/>
    </xf>
    <xf numFmtId="166" fontId="0" fillId="4" borderId="1" xfId="0" applyNumberFormat="1" applyFont="1" applyFill="1" applyBorder="1" applyAlignment="1">
      <alignment horizontal="center"/>
    </xf>
    <xf numFmtId="0" fontId="0" fillId="4" borderId="15" xfId="0" applyNumberFormat="1" applyFont="1" applyFill="1" applyBorder="1" applyAlignment="1">
      <alignment horizontal="center"/>
    </xf>
    <xf numFmtId="0" fontId="0" fillId="4" borderId="14" xfId="0" applyNumberFormat="1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 vertical="center" wrapText="1"/>
    </xf>
    <xf numFmtId="0" fontId="0" fillId="3" borderId="20" xfId="0" applyNumberFormat="1" applyFont="1" applyFill="1" applyBorder="1" applyAlignment="1">
      <alignment horizontal="center"/>
    </xf>
    <xf numFmtId="166" fontId="0" fillId="4" borderId="20" xfId="0" applyNumberFormat="1" applyFont="1" applyFill="1" applyBorder="1" applyAlignment="1">
      <alignment horizontal="center"/>
    </xf>
    <xf numFmtId="0" fontId="0" fillId="4" borderId="13" xfId="0" applyNumberFormat="1" applyFont="1" applyFill="1" applyBorder="1" applyAlignment="1">
      <alignment horizontal="center"/>
    </xf>
    <xf numFmtId="0" fontId="0" fillId="4" borderId="12" xfId="0" applyNumberFormat="1" applyFont="1" applyFill="1" applyBorder="1" applyAlignment="1">
      <alignment horizontal="center"/>
    </xf>
    <xf numFmtId="2" fontId="0" fillId="4" borderId="20" xfId="0" applyNumberFormat="1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 vertical="center" wrapText="1"/>
    </xf>
    <xf numFmtId="0" fontId="0" fillId="4" borderId="27" xfId="0" applyNumberFormat="1" applyFont="1" applyFill="1" applyBorder="1" applyAlignment="1">
      <alignment horizontal="center"/>
    </xf>
    <xf numFmtId="0" fontId="0" fillId="4" borderId="3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10" fontId="0" fillId="4" borderId="15" xfId="0" applyNumberFormat="1" applyFont="1" applyFill="1" applyBorder="1" applyAlignment="1">
      <alignment horizontal="center" wrapText="1"/>
    </xf>
    <xf numFmtId="0" fontId="11" fillId="0" borderId="0" xfId="0" applyFont="1"/>
    <xf numFmtId="1" fontId="0" fillId="4" borderId="15" xfId="0" applyNumberFormat="1" applyFont="1" applyFill="1" applyBorder="1" applyAlignment="1">
      <alignment horizontal="center"/>
    </xf>
    <xf numFmtId="0" fontId="0" fillId="4" borderId="16" xfId="0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1" fontId="0" fillId="4" borderId="17" xfId="0" applyNumberFormat="1" applyFont="1" applyFill="1" applyBorder="1" applyAlignment="1">
      <alignment horizontal="center"/>
    </xf>
    <xf numFmtId="2" fontId="0" fillId="4" borderId="17" xfId="0" applyNumberFormat="1" applyFont="1" applyFill="1" applyBorder="1" applyAlignment="1">
      <alignment horizontal="center" wrapText="1"/>
    </xf>
    <xf numFmtId="0" fontId="0" fillId="4" borderId="17" xfId="0" applyNumberFormat="1" applyFont="1" applyFill="1" applyBorder="1" applyAlignment="1">
      <alignment horizontal="center"/>
    </xf>
    <xf numFmtId="0" fontId="0" fillId="3" borderId="17" xfId="0" applyNumberFormat="1" applyFont="1" applyFill="1" applyBorder="1" applyAlignment="1">
      <alignment horizontal="center"/>
    </xf>
    <xf numFmtId="166" fontId="0" fillId="4" borderId="17" xfId="0" applyNumberFormat="1" applyFont="1" applyFill="1" applyBorder="1" applyAlignment="1">
      <alignment horizontal="center"/>
    </xf>
    <xf numFmtId="0" fontId="0" fillId="4" borderId="18" xfId="0" applyNumberFormat="1" applyFont="1" applyFill="1" applyBorder="1" applyAlignment="1">
      <alignment horizontal="center"/>
    </xf>
    <xf numFmtId="0" fontId="0" fillId="4" borderId="16" xfId="0" applyNumberFormat="1" applyFont="1" applyFill="1" applyBorder="1" applyAlignment="1">
      <alignment horizontal="center"/>
    </xf>
    <xf numFmtId="0" fontId="0" fillId="3" borderId="36" xfId="0" applyNumberFormat="1" applyFont="1" applyFill="1" applyBorder="1" applyAlignment="1">
      <alignment horizontal="center"/>
    </xf>
    <xf numFmtId="0" fontId="0" fillId="4" borderId="16" xfId="0" applyFont="1" applyFill="1" applyBorder="1" applyAlignment="1">
      <alignment horizontal="center" wrapText="1"/>
    </xf>
    <xf numFmtId="10" fontId="0" fillId="4" borderId="17" xfId="0" applyNumberFormat="1" applyFont="1" applyFill="1" applyBorder="1" applyAlignment="1">
      <alignment horizontal="center"/>
    </xf>
    <xf numFmtId="10" fontId="0" fillId="4" borderId="18" xfId="0" applyNumberFormat="1" applyFont="1" applyFill="1" applyBorder="1" applyAlignment="1">
      <alignment horizontal="center" wrapText="1"/>
    </xf>
    <xf numFmtId="2" fontId="0" fillId="4" borderId="16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wrapText="1"/>
    </xf>
    <xf numFmtId="0" fontId="0" fillId="4" borderId="36" xfId="0" applyFont="1" applyFill="1" applyBorder="1" applyAlignment="1">
      <alignment horizontal="center"/>
    </xf>
    <xf numFmtId="10" fontId="0" fillId="4" borderId="36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0" fontId="0" fillId="4" borderId="17" xfId="0" applyNumberFormat="1" applyFont="1" applyFill="1" applyBorder="1" applyAlignment="1">
      <alignment horizontal="center" wrapText="1"/>
    </xf>
    <xf numFmtId="0" fontId="0" fillId="4" borderId="36" xfId="0" applyNumberFormat="1" applyFont="1" applyFill="1" applyBorder="1" applyAlignment="1">
      <alignment horizontal="center"/>
    </xf>
    <xf numFmtId="0" fontId="3" fillId="4" borderId="1" xfId="1" applyFont="1" applyFill="1" applyBorder="1" applyAlignment="1" applyProtection="1">
      <alignment horizontal="center"/>
    </xf>
    <xf numFmtId="0" fontId="0" fillId="3" borderId="4" xfId="0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36" xfId="0" applyNumberFormat="1" applyFont="1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3" borderId="19" xfId="0" applyFont="1" applyFill="1" applyBorder="1" applyAlignment="1">
      <alignment horizontal="center" wrapText="1"/>
    </xf>
    <xf numFmtId="0" fontId="7" fillId="3" borderId="3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6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164" fontId="3" fillId="0" borderId="1" xfId="1" applyNumberFormat="1" applyFill="1" applyBorder="1" applyAlignment="1" applyProtection="1">
      <alignment horizontal="center"/>
    </xf>
    <xf numFmtId="0" fontId="1" fillId="0" borderId="0" xfId="0" applyFont="1"/>
    <xf numFmtId="0" fontId="0" fillId="4" borderId="28" xfId="0" applyNumberFormat="1" applyFont="1" applyFill="1" applyBorder="1" applyAlignment="1">
      <alignment horizontal="center"/>
    </xf>
    <xf numFmtId="2" fontId="0" fillId="4" borderId="17" xfId="0" applyNumberFormat="1" applyFont="1" applyFill="1" applyBorder="1" applyAlignment="1">
      <alignment horizontal="center"/>
    </xf>
    <xf numFmtId="2" fontId="0" fillId="4" borderId="36" xfId="0" applyNumberFormat="1" applyFont="1" applyFill="1" applyBorder="1" applyAlignment="1">
      <alignment horizontal="center"/>
    </xf>
    <xf numFmtId="1" fontId="0" fillId="4" borderId="36" xfId="0" applyNumberFormat="1" applyFont="1" applyFill="1" applyBorder="1" applyAlignment="1">
      <alignment horizontal="center"/>
    </xf>
    <xf numFmtId="2" fontId="0" fillId="4" borderId="36" xfId="0" applyNumberFormat="1" applyFont="1" applyFill="1" applyBorder="1" applyAlignment="1">
      <alignment horizontal="center" wrapText="1"/>
    </xf>
    <xf numFmtId="0" fontId="0" fillId="4" borderId="36" xfId="0" applyFont="1" applyFill="1" applyBorder="1" applyAlignment="1">
      <alignment horizontal="center" wrapText="1"/>
    </xf>
    <xf numFmtId="164" fontId="3" fillId="4" borderId="1" xfId="1" applyNumberFormat="1" applyFont="1" applyFill="1" applyBorder="1" applyAlignment="1" applyProtection="1">
      <alignment horizontal="center"/>
    </xf>
    <xf numFmtId="164" fontId="0" fillId="4" borderId="36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12" xfId="0" applyFill="1" applyBorder="1" applyAlignment="1">
      <alignment horizontal="center" wrapText="1"/>
    </xf>
    <xf numFmtId="0" fontId="0" fillId="3" borderId="20" xfId="0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 wrapText="1"/>
    </xf>
    <xf numFmtId="10" fontId="0" fillId="0" borderId="18" xfId="0" applyNumberFormat="1" applyFill="1" applyBorder="1" applyAlignment="1">
      <alignment horizontal="center" wrapText="1"/>
    </xf>
    <xf numFmtId="166" fontId="0" fillId="0" borderId="20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1" fillId="0" borderId="0" xfId="0" applyFont="1" applyFill="1" applyBorder="1" applyAlignment="1"/>
    <xf numFmtId="0" fontId="7" fillId="3" borderId="37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0" fillId="0" borderId="38" xfId="0" applyNumberFormat="1" applyBorder="1" applyAlignment="1">
      <alignment horizontal="center"/>
    </xf>
    <xf numFmtId="0" fontId="0" fillId="0" borderId="40" xfId="0" applyNumberFormat="1" applyBorder="1" applyAlignment="1">
      <alignment horizontal="center"/>
    </xf>
    <xf numFmtId="0" fontId="0" fillId="0" borderId="41" xfId="0" applyNumberFormat="1" applyBorder="1" applyAlignment="1">
      <alignment horizontal="center"/>
    </xf>
    <xf numFmtId="0" fontId="0" fillId="0" borderId="42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59"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ck">
          <color auto="1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00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628649</xdr:colOff>
      <xdr:row>60</xdr:row>
      <xdr:rowOff>4763</xdr:rowOff>
    </xdr:from>
    <xdr:to>
      <xdr:col>18</xdr:col>
      <xdr:colOff>342900</xdr:colOff>
      <xdr:row>60</xdr:row>
      <xdr:rowOff>9525</xdr:rowOff>
    </xdr:to>
    <xdr:cxnSp macro="">
      <xdr:nvCxnSpPr>
        <xdr:cNvPr id="19" name="Straight Arrow Connector 18"/>
        <xdr:cNvCxnSpPr>
          <a:stCxn id="5" idx="3"/>
          <a:endCxn id="34" idx="1"/>
        </xdr:cNvCxnSpPr>
      </xdr:nvCxnSpPr>
      <xdr:spPr>
        <a:xfrm>
          <a:off x="10267949" y="9510713"/>
          <a:ext cx="533401" cy="47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B10:BH27" totalsRowShown="0" headerRowDxfId="58" dataDxfId="56" headerRowBorderDxfId="57">
  <autoFilter ref="B10:BH27"/>
  <sortState ref="B11:CB38">
    <sortCondition ref="B10:B38"/>
  </sortState>
  <tableColumns count="59">
    <tableColumn id="1" name="Division" dataDxfId="55"/>
    <tableColumn id="2" name="County" dataDxfId="54"/>
    <tableColumn id="3" name="TIP Number"/>
    <tableColumn id="4" name="ROW"/>
    <tableColumn id="5" name="LET"/>
    <tableColumn id="7" name="Bridge No." dataDxfId="53"/>
    <tableColumn id="8" name="Functional Classification" dataDxfId="52"/>
    <tableColumn id="9" name="Road Number" dataDxfId="51"/>
    <tableColumn id="10" name="Road Name" dataDxfId="50"/>
    <tableColumn id="11" name="Tier" dataDxfId="49"/>
    <tableColumn id="12" name="Urban or Rural" dataDxfId="48"/>
    <tableColumn id="13" name="ADT" dataDxfId="47"/>
    <tableColumn id="14" name="LAT" dataDxfId="46"/>
    <tableColumn id="15" name="LONG" dataDxfId="45"/>
    <tableColumn id="16" name="GOOGLE Address" dataDxfId="44"/>
    <tableColumn id="17" name="Visit Complete" dataDxfId="43"/>
    <tableColumn id="18" name="Visit Date" dataDxfId="42"/>
    <tableColumn id="19" name="Draft Bridge Length        (ft)" dataDxfId="41"/>
    <tableColumn id="20" name="Draft Bridge Length Based on 1.5:1 Slope (ft)" dataDxfId="40"/>
    <tableColumn id="21" name="Recommended Bridge Length (ft)" dataDxfId="39"/>
    <tableColumn id="22" name="Span Arrangement" dataDxfId="38"/>
    <tableColumn id="24" name="Skew" dataDxfId="37"/>
    <tableColumn id="25" name="Location" dataDxfId="36"/>
    <tableColumn id="26" name="Elevation" dataDxfId="35"/>
    <tableColumn id="27" name="Minimum Longitudinal Slope" dataDxfId="34"/>
    <tableColumn id="28" name="Off-Site Detour Recommended" dataDxfId="33"/>
    <tableColumn id="29" name="Temporary On-Site  Detour Bridge Length if Required" dataDxfId="32"/>
    <tableColumn id="30" name="Location of Temporary Detour Bridge" dataDxfId="31"/>
    <tableColumn id="31" name="Shell Mapping" dataDxfId="30"/>
    <tableColumn id="32" name="Crossing Type" dataDxfId="29"/>
    <tableColumn id="33" name="Stream Name" dataDxfId="28"/>
    <tableColumn id="34" name="Number of Spans" dataDxfId="27"/>
    <tableColumn id="35" name="Span Arrangement2" dataDxfId="26"/>
    <tableColumn id="36" name="Over-All Length (OAL)" dataDxfId="25"/>
    <tableColumn id="37" name="Skew Existing" dataDxfId="24"/>
    <tableColumn id="38" name="Year Built" dataDxfId="23"/>
    <tableColumn id="39" name="Sub-Structure" dataDxfId="22"/>
    <tableColumn id="40" name="Super-Structure" dataDxfId="21"/>
    <tableColumn id="41" name="Bed-to Crown (ft.)" dataDxfId="20"/>
    <tableColumn id="42" name="Water Depth (ft.)" dataDxfId="19"/>
    <tableColumn id="43" name="Top Rail to Wearing Surface" dataDxfId="18"/>
    <tableColumn id="44" name="Top of Rail to Bottom Beam" dataDxfId="17"/>
    <tableColumn id="45" name="Depth of Sub-Structure" dataDxfId="16">
      <calculatedColumnFormula>AQ11-AP11</calculatedColumnFormula>
    </tableColumn>
    <tableColumn id="46" name="Low Chord to Normal Water Depth" dataDxfId="15">
      <calculatedColumnFormula>AN11-AR11-AO11</calculatedColumnFormula>
    </tableColumn>
    <tableColumn id="47" name="100 year Overtop" dataDxfId="14"/>
    <tableColumn id="48" name="FEMA Regulated Stream Study Type (See Comment)" dataDxfId="13"/>
    <tableColumn id="49" name="MOA" dataDxfId="12"/>
    <tableColumn id="50" name="CLOMR/LOMR" dataDxfId="11"/>
    <tableColumn id="51" name="As-Builts Required by Division Upon Completion" dataDxfId="10"/>
    <tableColumn id="52" name="FEMA Buy-Out Properties" dataDxfId="9"/>
    <tableColumn id="53" name="River Basin" dataDxfId="8"/>
    <tableColumn id="54" name="High Quality Waters" dataDxfId="7"/>
    <tableColumn id="55" name="Stream Classification" dataDxfId="6"/>
    <tableColumn id="56" name="Drainage Area (sq. mi.)" dataDxfId="5"/>
    <tableColumn id="57" name="Watershed Landuse" dataDxfId="4"/>
    <tableColumn id="58" name="Buffer Rules" dataDxfId="3"/>
    <tableColumn id="60" name="Within HSB Boundary" dataDxfId="2"/>
    <tableColumn id="61" name="Within 1/2 mile of Crit. Area" dataDxfId="1"/>
    <tableColumn id="23" name="Not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google.com/maps/ms?t=h&amp;vpsrc=0&amp;msa=0&amp;msid=214175940925030814658.0004e1dc8c75330b7befe&amp;ie=UTF8&amp;ll=36.03566,-79.489999&amp;spn=0.007288,0.009645&amp;z=17&amp;iwloc=0004e1de21bc375187d27" TargetMode="External"/><Relationship Id="rId13" Type="http://schemas.openxmlformats.org/officeDocument/2006/relationships/hyperlink" Target="https://maps.google.com/maps/ms?t=h&amp;vpsrc=6&amp;msa=0&amp;msid=214175940925030814658.0004e1dc8c75330b7befe&amp;ie=UTF8&amp;ll=35.899415,-78.332165&amp;spn=0.001825,0.002411&amp;z=19&amp;iwloc=0004e1de5f18b384b2fe5" TargetMode="External"/><Relationship Id="rId18" Type="http://schemas.openxmlformats.org/officeDocument/2006/relationships/hyperlink" Target="https://maps.google.com/maps/ms?t=h&amp;vpsrc=0&amp;msa=0&amp;msid=214175940925030814658.0004e1dc8c75330b7befe&amp;ie=UTF8&amp;ll=35.67171,-78.54863&amp;spn=0.007321,0.009645&amp;z=17&amp;iwloc=0004e1de959e027431fdb" TargetMode="External"/><Relationship Id="rId3" Type="http://schemas.openxmlformats.org/officeDocument/2006/relationships/hyperlink" Target="https://maps.google.com/maps/ms?ll=36.44223,-79.577333&amp;spn=0.001812,0.002411&amp;t=h&amp;z=19&amp;vpsrc=6&amp;iwloc=0004e1dc95da5c63acf09&amp;msa=0&amp;msid=214175940925030814658.0004e1dc8c75330b7befe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maps.google.com/maps/ms?t=h&amp;vpsrc=0&amp;msa=0&amp;msid=214175940925030814658.0004e1dc8c75330b7befe&amp;ie=UTF8&amp;ll=36.13111,-79.477611&amp;spn=0.00182,0.002411&amp;z=19&amp;iwloc=0004e1dced6f9b4796163" TargetMode="External"/><Relationship Id="rId12" Type="http://schemas.openxmlformats.org/officeDocument/2006/relationships/hyperlink" Target="https://maps.google.com/maps/ms?t=h&amp;vpsrc=0&amp;msa=0&amp;msid=214175940925030814658.0004e1dc8c75330b7befe&amp;ie=UTF8&amp;ll=35.972778,-79.917866&amp;spn=0.014587,0.01929&amp;z=16&amp;iwloc=0004e1de3819ca7697c24" TargetMode="External"/><Relationship Id="rId17" Type="http://schemas.openxmlformats.org/officeDocument/2006/relationships/hyperlink" Target="https://maps.google.com/maps/ms?t=h&amp;vpsrc=0&amp;msa=0&amp;msid=214175940925030814658.0004e1dc8c75330b7befe&amp;ie=UTF8&amp;ll=36.53402,-78.610436&amp;spn=0.007241,0.009645&amp;z=17&amp;iwloc=0004e1de867505393e9f7" TargetMode="External"/><Relationship Id="rId2" Type="http://schemas.openxmlformats.org/officeDocument/2006/relationships/hyperlink" Target="file://dot/DFSROOT01/nsproj" TargetMode="External"/><Relationship Id="rId16" Type="http://schemas.openxmlformats.org/officeDocument/2006/relationships/hyperlink" Target="https://maps.google.com/maps/ms?t=h&amp;vpsrc=0&amp;msa=0&amp;msid=214175940925030814658.0004e1dc8c75330b7befe&amp;ie=UTF8&amp;ll=36.417915,-79.099286&amp;spn=0.007252,0.009645&amp;z=17&amp;iwloc=0004e1de763186427e9fb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2@18'" TargetMode="External"/><Relationship Id="rId6" Type="http://schemas.openxmlformats.org/officeDocument/2006/relationships/hyperlink" Target="https://maps.google.com/maps/ms?t=h&amp;vpsrc=0&amp;msa=0&amp;msid=214175940925030814658.0004e1dc8c75330b7befe&amp;ie=UTF8&amp;ll=36.078101,-79.070996&amp;spn=0.007284,0.009645&amp;z=17&amp;iwloc=0004e1dcde5f39c73d704" TargetMode="External"/><Relationship Id="rId11" Type="http://schemas.openxmlformats.org/officeDocument/2006/relationships/hyperlink" Target="https://maps.google.com/maps/ms?t=h&amp;vpsrc=0&amp;msa=0&amp;msid=214175940925030814658.0004e1dc8c75330b7befe&amp;ie=UTF8&amp;ll=36.238822,-79.344403&amp;spn=0.007269,0.009645&amp;z=17&amp;iwloc=0004e1de33bb4fc75d6b0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s://maps.google.com/maps/ms?t=h&amp;vpsrc=0&amp;msa=0&amp;msid=214175940925030814658.0004e1dc8c75330b7befe&amp;ie=UTF8&amp;ll=36.321572,-79.725611&amp;spn=0.007261,0.009645&amp;z=17&amp;iwloc=0004e1dcd3a0147ebbc92" TargetMode="External"/><Relationship Id="rId15" Type="http://schemas.openxmlformats.org/officeDocument/2006/relationships/hyperlink" Target="https://maps.google.com/maps/ms?t=h&amp;vpsrc=0&amp;msa=0&amp;msid=214175940925030814658.0004e1dc8c75330b7befe&amp;ie=UTF8&amp;ll=35.655518,-78.89184&amp;spn=0.014646,0.01929&amp;z=16&amp;iwloc=0004e1de6f10f659371f8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https://maps.google.com/maps/ms?t=h&amp;vpsrc=6&amp;msa=0&amp;msid=214175940925030814658.0004e1dc8c75330b7befe&amp;ie=UTF8&amp;ll=36.047156,-79.512198&amp;spn=0.007287,0.009645&amp;z=17&amp;iwloc=0004e1de2d22824564abb" TargetMode="External"/><Relationship Id="rId19" Type="http://schemas.openxmlformats.org/officeDocument/2006/relationships/hyperlink" Target="https://maps.google.com/maps/ms?t=h&amp;vpsrc=0&amp;msa=0&amp;msid=214175940925030814658.0004e1dc8c75330b7befe&amp;ie=UTF8&amp;ll=36.250921,-78.259915&amp;spn=0.014536,0.01929&amp;z=16&amp;iwloc=0004e1de9b529a17d0d5f" TargetMode="External"/><Relationship Id="rId4" Type="http://schemas.openxmlformats.org/officeDocument/2006/relationships/hyperlink" Target="https://maps.google.com/maps/ms?t=h&amp;vpsrc=0&amp;msa=0&amp;msid=214175940925030814658.0004e1dc8c75330b7befe&amp;ie=UTF8&amp;ll=36.25231,-79.808222&amp;spn=0.007268,0.009645&amp;z=17&amp;iwloc=0004e1dcb22a28a0a5357" TargetMode="External"/><Relationship Id="rId9" Type="http://schemas.openxmlformats.org/officeDocument/2006/relationships/hyperlink" Target="https://maps.google.com/maps/ms?t=h&amp;vpsrc=0&amp;msa=0&amp;msid=214175940925030814658.0004e1dc8c75330b7befe&amp;ie=UTF8&amp;ll=35.911785,-79.12111&amp;spn=0.014598,0.01929&amp;z=16&amp;iwloc=0004e1de25532dc1b2124" TargetMode="External"/><Relationship Id="rId14" Type="http://schemas.openxmlformats.org/officeDocument/2006/relationships/hyperlink" Target="https://maps.google.com/maps/ms?t=h&amp;vpsrc=0&amp;msa=0&amp;msid=214175940925030814658.0004e1dc8c75330b7befe&amp;ie=UTF8&amp;ll=36.290077,-78.320563&amp;spn=0.007264,0.009645&amp;z=17&amp;iwloc=0004e1de6968468491826" TargetMode="External"/><Relationship Id="rId2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maps.google.com/maps/ms?ll=36.44223,-79.577333&amp;spn=0.001812,0.002411&amp;t=h&amp;z=19&amp;vpsrc=6&amp;iwloc=0004e1dc95da5c63acf09&amp;msa=0&amp;msid=214175940925030814658.0004e1dc8c75330b7befe" TargetMode="External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maps.google.com/maps/ms?t=h&amp;vpsrc=0&amp;msa=0&amp;msid=214175940925030814658.0004e1dc8c75330b7befe&amp;ie=UTF8&amp;ll=36.25231,-79.808222&amp;spn=0.007268,0.009645&amp;z=17&amp;iwloc=0004e1dcb22a28a0a5357" TargetMode="External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maps.google.com/maps/ms?t=h&amp;vpsrc=0&amp;msa=0&amp;msid=214175940925030814658.0004e1dc8c75330b7befe&amp;ie=UTF8&amp;ll=36.321572,-79.725611&amp;spn=0.007261,0.009645&amp;z=17&amp;iwloc=0004e1dcd3a0147ebbc92" TargetMode="External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maps.google.com/maps/ms?t=h&amp;vpsrc=0&amp;msa=0&amp;msid=214175940925030814658.0004e1dc8c75330b7befe&amp;ie=UTF8&amp;ll=36.078101,-79.070996&amp;spn=0.007284,0.009645&amp;z=17&amp;iwloc=0004e1dcde5f39c73d704" TargetMode="External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maps.google.com/maps/ms?t=h&amp;vpsrc=0&amp;msa=0&amp;msid=214175940925030814658.0004e1dc8c75330b7befe&amp;ie=UTF8&amp;ll=36.13111,-79.477611&amp;spn=0.00182,0.002411&amp;z=19&amp;iwloc=0004e1dced6f9b4796163" TargetMode="External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maps.google.com/maps/ms?t=h&amp;vpsrc=0&amp;msa=0&amp;msid=214175940925030814658.0004e1dc8c75330b7befe&amp;ie=UTF8&amp;ll=36.03566,-79.489999&amp;spn=0.007288,0.009645&amp;z=17&amp;iwloc=0004e1de21bc375187d27" TargetMode="External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maps.google.com/maps/ms?t=h&amp;vpsrc=0&amp;msa=0&amp;msid=214175940925030814658.0004e1dc8c75330b7befe&amp;ie=UTF8&amp;ll=35.911785,-79.12111&amp;spn=0.014598,0.01929&amp;z=16&amp;iwloc=0004e1de25532dc1b2124" TargetMode="External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maps.google.com/maps/ms?t=h&amp;vpsrc=6&amp;msa=0&amp;msid=214175940925030814658.0004e1dc8c75330b7befe&amp;ie=UTF8&amp;ll=36.047156,-79.512198&amp;spn=0.007287,0.009645&amp;z=17&amp;iwloc=0004e1de2d22824564abb" TargetMode="External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maps.google.com/maps/ms?t=h&amp;vpsrc=0&amp;msa=0&amp;msid=214175940925030814658.0004e1dc8c75330b7befe&amp;ie=UTF8&amp;ll=36.238822,-79.344403&amp;spn=0.007269,0.009645&amp;z=17&amp;iwloc=0004e1de33bb4fc75d6b0" TargetMode="External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maps.google.com/maps/ms?t=h&amp;vpsrc=0&amp;msa=0&amp;msid=214175940925030814658.0004e1dc8c75330b7befe&amp;ie=UTF8&amp;ll=35.972778,-79.917866&amp;spn=0.014587,0.01929&amp;z=16&amp;iwloc=0004e1de3819ca7697c24" TargetMode="External"/><Relationship Id="rId4" Type="http://schemas.openxmlformats.org/officeDocument/2006/relationships/comments" Target="../comments1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google.com/maps/ms?t=h&amp;vpsrc=6&amp;msa=0&amp;msid=214175940925030814658.0004e1dc8c75330b7befe&amp;ie=UTF8&amp;ll=35.899415,-78.332165&amp;spn=0.001825,0.002411&amp;z=19&amp;iwloc=0004e1de5f18b384b2fe5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google.com/maps/ms?t=h&amp;vpsrc=0&amp;msa=0&amp;msid=214175940925030814658.0004e1dc8c75330b7befe&amp;ie=UTF8&amp;ll=36.290077,-78.320563&amp;spn=0.007264,0.009645&amp;z=17&amp;iwloc=0004e1de6968468491826" TargetMode="Externa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maps.google.com/maps/ms?t=h&amp;vpsrc=0&amp;msa=0&amp;msid=214175940925030814658.0004e1dc8c75330b7befe&amp;ie=UTF8&amp;ll=35.655518,-78.89184&amp;spn=0.014646,0.01929&amp;z=16&amp;iwloc=0004e1de6f10f659371f8" TargetMode="Externa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aps.google.com/maps/ms?t=h&amp;vpsrc=0&amp;msa=0&amp;msid=214175940925030814658.0004e1dc8c75330b7befe&amp;ie=UTF8&amp;ll=36.417915,-79.099286&amp;spn=0.007252,0.009645&amp;z=17&amp;iwloc=0004e1de763186427e9fb" TargetMode="Externa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maps.google.com/maps/ms?t=h&amp;vpsrc=0&amp;msa=0&amp;msid=214175940925030814658.0004e1dc8c75330b7befe&amp;ie=UTF8&amp;ll=36.53402,-78.610436&amp;spn=0.007241,0.009645&amp;z=17&amp;iwloc=0004e1de867505393e9f7" TargetMode="Externa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2@18'" TargetMode="External"/><Relationship Id="rId1" Type="http://schemas.openxmlformats.org/officeDocument/2006/relationships/hyperlink" Target="https://maps.google.com/maps/ms?t=h&amp;vpsrc=0&amp;msa=0&amp;msid=214175940925030814658.0004e1dc8c75330b7befe&amp;ie=UTF8&amp;ll=35.67171,-78.54863&amp;spn=0.007321,0.009645&amp;z=17&amp;iwloc=0004e1de959e027431fdb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maps.google.com/maps/ms?t=h&amp;vpsrc=0&amp;msa=0&amp;msid=214175940925030814658.0004e1dc8c75330b7befe&amp;ie=UTF8&amp;ll=36.250921,-78.259915&amp;spn=0.014536,0.01929&amp;z=16&amp;iwloc=0004e1de9b529a17d0d5f" TargetMode="Externa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3:BL28"/>
  <sheetViews>
    <sheetView tabSelected="1" topLeftCell="B4" zoomScaleNormal="100" workbookViewId="0">
      <pane xSplit="3" ySplit="7" topLeftCell="F11" activePane="bottomRight" state="frozen"/>
      <selection activeCell="B4" sqref="B4"/>
      <selection pane="topRight" activeCell="E4" sqref="E4"/>
      <selection pane="bottomLeft" activeCell="B11" sqref="B11"/>
      <selection pane="bottomRight" activeCell="X36" sqref="X36"/>
    </sheetView>
  </sheetViews>
  <sheetFormatPr defaultColWidth="9.140625" defaultRowHeight="15" outlineLevelCol="1" x14ac:dyDescent="0.25"/>
  <cols>
    <col min="1" max="1" width="9.140625" style="1" hidden="1" customWidth="1"/>
    <col min="2" max="2" width="10.28515625" style="1" customWidth="1"/>
    <col min="3" max="3" width="12.28515625" style="1" customWidth="1"/>
    <col min="4" max="4" width="13.5703125" style="1" customWidth="1"/>
    <col min="5" max="6" width="12.28515625" style="1" customWidth="1" outlineLevel="1"/>
    <col min="7" max="7" width="19.28515625" style="20" customWidth="1" outlineLevel="1"/>
    <col min="8" max="8" width="18" style="6" customWidth="1" outlineLevel="1"/>
    <col min="9" max="9" width="22.85546875" style="1" customWidth="1"/>
    <col min="10" max="10" width="19.28515625" style="1" customWidth="1"/>
    <col min="11" max="11" width="15.7109375" style="1" customWidth="1" outlineLevel="1"/>
    <col min="12" max="12" width="15.85546875" style="62" customWidth="1" outlineLevel="1"/>
    <col min="13" max="13" width="9.140625" style="62" customWidth="1"/>
    <col min="14" max="15" width="19.28515625" style="62" customWidth="1" outlineLevel="1"/>
    <col min="16" max="16" width="19.28515625" style="62" customWidth="1"/>
    <col min="17" max="17" width="16.42578125" style="62" hidden="1" customWidth="1"/>
    <col min="18" max="18" width="12.28515625" style="62" hidden="1" customWidth="1"/>
    <col min="19" max="19" width="25.7109375" style="62" hidden="1" customWidth="1"/>
    <col min="20" max="20" width="41.5703125" style="62" hidden="1" customWidth="1"/>
    <col min="21" max="22" width="18" style="63" customWidth="1"/>
    <col min="23" max="23" width="14.140625" style="62" customWidth="1"/>
    <col min="24" max="25" width="12.28515625" style="62" customWidth="1"/>
    <col min="26" max="26" width="16" style="62" customWidth="1" outlineLevel="1"/>
    <col min="27" max="27" width="15.28515625" style="62" customWidth="1" outlineLevel="1"/>
    <col min="28" max="28" width="17.42578125" style="66" customWidth="1" outlineLevel="1"/>
    <col min="29" max="29" width="21.140625" style="63" customWidth="1"/>
    <col min="30" max="30" width="19.28515625" style="62" hidden="1" customWidth="1"/>
    <col min="31" max="31" width="15" style="62" customWidth="1"/>
    <col min="32" max="32" width="17.42578125" style="15" customWidth="1"/>
    <col min="33" max="33" width="16.7109375" style="13" customWidth="1"/>
    <col min="34" max="34" width="27" style="18" customWidth="1"/>
    <col min="35" max="35" width="22.140625" style="13" customWidth="1"/>
    <col min="36" max="37" width="14.5703125" style="13" customWidth="1"/>
    <col min="38" max="38" width="25.42578125" style="15" customWidth="1"/>
    <col min="39" max="39" width="25.140625" style="15" customWidth="1"/>
    <col min="40" max="40" width="18.7109375" style="1" customWidth="1"/>
    <col min="41" max="41" width="18.140625" style="1" customWidth="1"/>
    <col min="42" max="42" width="27" style="1" customWidth="1"/>
    <col min="43" max="43" width="26.85546875" style="1" customWidth="1"/>
    <col min="44" max="44" width="23.42578125" style="1" customWidth="1"/>
    <col min="45" max="45" width="14.7109375" style="1" customWidth="1"/>
    <col min="46" max="46" width="13.7109375" style="1" customWidth="1"/>
    <col min="47" max="47" width="30.28515625" style="1" customWidth="1"/>
    <col min="48" max="48" width="17.28515625" style="1" customWidth="1"/>
    <col min="49" max="49" width="20.140625" style="1" customWidth="1"/>
    <col min="50" max="50" width="23" style="1" customWidth="1"/>
    <col min="51" max="51" width="18.7109375" style="1" customWidth="1"/>
    <col min="52" max="52" width="12.7109375" style="1" customWidth="1"/>
    <col min="53" max="53" width="20.7109375" style="1" customWidth="1"/>
    <col min="54" max="54" width="21" style="1" customWidth="1"/>
    <col min="55" max="55" width="22.85546875" style="1" customWidth="1"/>
    <col min="56" max="56" width="24.85546875" style="15" bestFit="1" customWidth="1"/>
    <col min="57" max="57" width="16.28515625" style="1" customWidth="1"/>
    <col min="58" max="58" width="14.5703125" style="1" customWidth="1"/>
    <col min="59" max="59" width="17.7109375" style="1" customWidth="1"/>
    <col min="60" max="60" width="45.7109375" style="1" customWidth="1"/>
    <col min="61" max="61" width="14.85546875" style="15" customWidth="1"/>
    <col min="62" max="16384" width="9.140625" style="1"/>
  </cols>
  <sheetData>
    <row r="3" spans="1:64" ht="15.75" x14ac:dyDescent="0.25">
      <c r="W3" s="64" t="s">
        <v>231</v>
      </c>
      <c r="X3" s="65" t="s">
        <v>232</v>
      </c>
    </row>
    <row r="4" spans="1:64" x14ac:dyDescent="0.25">
      <c r="X4" s="65"/>
    </row>
    <row r="7" spans="1:64" ht="32.25" thickBot="1" x14ac:dyDescent="0.55000000000000004">
      <c r="B7" s="50" t="s">
        <v>253</v>
      </c>
      <c r="U7" s="67"/>
      <c r="V7" s="67"/>
      <c r="AD7" s="65"/>
      <c r="BI7" s="1"/>
    </row>
    <row r="8" spans="1:64" ht="75.75" customHeight="1" thickTop="1" x14ac:dyDescent="0.3">
      <c r="B8" s="22" t="s">
        <v>162</v>
      </c>
      <c r="C8" s="23"/>
      <c r="D8" s="23"/>
      <c r="E8" s="23"/>
      <c r="F8" s="23"/>
      <c r="G8" s="25"/>
      <c r="H8" s="23"/>
      <c r="I8" s="23"/>
      <c r="J8" s="23"/>
      <c r="K8" s="23"/>
      <c r="L8" s="69"/>
      <c r="M8" s="69"/>
      <c r="N8" s="69"/>
      <c r="O8" s="69"/>
      <c r="P8" s="68"/>
      <c r="U8" s="257" t="s">
        <v>163</v>
      </c>
      <c r="V8" s="258"/>
      <c r="W8" s="258"/>
      <c r="X8" s="258"/>
      <c r="Y8" s="258"/>
      <c r="Z8" s="258"/>
      <c r="AA8" s="69"/>
      <c r="AB8" s="70"/>
      <c r="AC8" s="71"/>
      <c r="AE8" s="72" t="s">
        <v>81</v>
      </c>
      <c r="AF8" s="28"/>
      <c r="AG8" s="26"/>
      <c r="AH8" s="27"/>
      <c r="AI8" s="26"/>
      <c r="AJ8" s="26"/>
      <c r="AK8" s="26"/>
      <c r="AL8" s="28"/>
      <c r="AM8" s="28"/>
      <c r="AN8" s="23"/>
      <c r="AO8" s="23"/>
      <c r="AP8" s="23"/>
      <c r="AQ8" s="23"/>
      <c r="AR8" s="23"/>
      <c r="AS8" s="23"/>
      <c r="AT8" s="24"/>
      <c r="AU8" s="29" t="s">
        <v>82</v>
      </c>
      <c r="AV8" s="23"/>
      <c r="AW8" s="23"/>
      <c r="AX8" s="23"/>
      <c r="AY8" s="24"/>
      <c r="AZ8" s="29" t="s">
        <v>86</v>
      </c>
      <c r="BA8" s="23"/>
      <c r="BB8" s="23"/>
      <c r="BC8" s="23"/>
      <c r="BD8" s="28"/>
      <c r="BE8" s="23"/>
      <c r="BF8" s="23"/>
      <c r="BG8" s="24"/>
      <c r="BH8" s="24"/>
      <c r="BI8" s="1"/>
    </row>
    <row r="9" spans="1:64" s="62" customFormat="1" ht="19.5" thickBot="1" x14ac:dyDescent="0.35">
      <c r="A9" s="74"/>
      <c r="B9" s="126"/>
      <c r="C9" s="102"/>
      <c r="D9" s="102"/>
      <c r="E9" s="102"/>
      <c r="F9" s="102"/>
      <c r="G9" s="102"/>
      <c r="H9" s="101"/>
      <c r="I9" s="101"/>
      <c r="J9" s="101"/>
      <c r="K9" s="101"/>
      <c r="L9" s="101"/>
      <c r="M9" s="101"/>
      <c r="N9" s="102"/>
      <c r="O9" s="102"/>
      <c r="P9" s="103"/>
      <c r="Q9" s="75" t="s">
        <v>64</v>
      </c>
      <c r="R9" s="75"/>
      <c r="S9" s="75"/>
      <c r="T9" s="75"/>
      <c r="U9" s="76"/>
      <c r="V9" s="145"/>
      <c r="W9" s="77"/>
      <c r="X9" s="77"/>
      <c r="Y9" s="77"/>
      <c r="Z9" s="77"/>
      <c r="AA9" s="77"/>
      <c r="AB9" s="78"/>
      <c r="AC9" s="124"/>
      <c r="AD9" s="75"/>
      <c r="AE9" s="79"/>
      <c r="AF9" s="127"/>
      <c r="AG9" s="128"/>
      <c r="AH9" s="129"/>
      <c r="AI9" s="128"/>
      <c r="AJ9" s="128"/>
      <c r="AK9" s="128"/>
      <c r="AL9" s="127"/>
      <c r="AM9" s="127"/>
      <c r="AN9" s="101"/>
      <c r="AO9" s="101"/>
      <c r="AP9" s="259"/>
      <c r="AQ9" s="259"/>
      <c r="AR9" s="259"/>
      <c r="AS9" s="101"/>
      <c r="AT9" s="73"/>
      <c r="AU9" s="126"/>
      <c r="AV9" s="101"/>
      <c r="AW9" s="101"/>
      <c r="AX9" s="101"/>
      <c r="AY9" s="73"/>
      <c r="AZ9" s="126"/>
      <c r="BA9" s="101"/>
      <c r="BB9" s="101"/>
      <c r="BC9" s="102"/>
      <c r="BD9" s="130"/>
      <c r="BE9" s="101"/>
      <c r="BF9" s="131"/>
      <c r="BG9" s="73"/>
      <c r="BH9" s="73"/>
    </row>
    <row r="10" spans="1:64" s="49" customFormat="1" ht="72" customHeight="1" thickTop="1" thickBot="1" x14ac:dyDescent="0.3">
      <c r="A10" s="47" t="s">
        <v>0</v>
      </c>
      <c r="B10" s="105" t="s">
        <v>2</v>
      </c>
      <c r="C10" s="106" t="s">
        <v>3</v>
      </c>
      <c r="D10" s="106" t="s">
        <v>1</v>
      </c>
      <c r="E10" s="106" t="s">
        <v>75</v>
      </c>
      <c r="F10" s="106" t="s">
        <v>76</v>
      </c>
      <c r="G10" s="106" t="s">
        <v>30</v>
      </c>
      <c r="H10" s="108" t="s">
        <v>32</v>
      </c>
      <c r="I10" s="106" t="s">
        <v>73</v>
      </c>
      <c r="J10" s="106" t="s">
        <v>74</v>
      </c>
      <c r="K10" s="106" t="s">
        <v>89</v>
      </c>
      <c r="L10" s="109" t="s">
        <v>55</v>
      </c>
      <c r="M10" s="109" t="s">
        <v>31</v>
      </c>
      <c r="N10" s="109" t="s">
        <v>70</v>
      </c>
      <c r="O10" s="109" t="s">
        <v>71</v>
      </c>
      <c r="P10" s="109" t="s">
        <v>72</v>
      </c>
      <c r="Q10" s="80" t="s">
        <v>62</v>
      </c>
      <c r="R10" s="80" t="s">
        <v>63</v>
      </c>
      <c r="S10" s="80" t="s">
        <v>68</v>
      </c>
      <c r="T10" s="81" t="s">
        <v>67</v>
      </c>
      <c r="U10" s="118" t="s">
        <v>161</v>
      </c>
      <c r="V10" s="109" t="s">
        <v>146</v>
      </c>
      <c r="W10" s="109" t="s">
        <v>92</v>
      </c>
      <c r="X10" s="109" t="s">
        <v>93</v>
      </c>
      <c r="Y10" s="109" t="s">
        <v>94</v>
      </c>
      <c r="Z10" s="109" t="s">
        <v>95</v>
      </c>
      <c r="AA10" s="109" t="s">
        <v>96</v>
      </c>
      <c r="AB10" s="119" t="s">
        <v>97</v>
      </c>
      <c r="AC10" s="109" t="s">
        <v>112</v>
      </c>
      <c r="AD10" s="81" t="s">
        <v>58</v>
      </c>
      <c r="AE10" s="118" t="s">
        <v>59</v>
      </c>
      <c r="AF10" s="106" t="s">
        <v>61</v>
      </c>
      <c r="AG10" s="132" t="s">
        <v>98</v>
      </c>
      <c r="AH10" s="132" t="s">
        <v>233</v>
      </c>
      <c r="AI10" s="132" t="s">
        <v>99</v>
      </c>
      <c r="AJ10" s="132" t="s">
        <v>199</v>
      </c>
      <c r="AK10" s="132" t="s">
        <v>100</v>
      </c>
      <c r="AL10" s="106" t="s">
        <v>101</v>
      </c>
      <c r="AM10" s="106" t="s">
        <v>102</v>
      </c>
      <c r="AN10" s="106" t="s">
        <v>34</v>
      </c>
      <c r="AO10" s="106" t="s">
        <v>35</v>
      </c>
      <c r="AP10" s="260" t="s">
        <v>106</v>
      </c>
      <c r="AQ10" s="260" t="s">
        <v>107</v>
      </c>
      <c r="AR10" s="260" t="s">
        <v>108</v>
      </c>
      <c r="AS10" s="106" t="s">
        <v>164</v>
      </c>
      <c r="AT10" s="107" t="s">
        <v>103</v>
      </c>
      <c r="AU10" s="141" t="s">
        <v>129</v>
      </c>
      <c r="AV10" s="106" t="s">
        <v>83</v>
      </c>
      <c r="AW10" s="106" t="s">
        <v>84</v>
      </c>
      <c r="AX10" s="106" t="s">
        <v>85</v>
      </c>
      <c r="AY10" s="107" t="s">
        <v>69</v>
      </c>
      <c r="AZ10" s="141" t="s">
        <v>104</v>
      </c>
      <c r="BA10" s="106" t="s">
        <v>36</v>
      </c>
      <c r="BB10" s="106" t="s">
        <v>37</v>
      </c>
      <c r="BC10" s="106" t="s">
        <v>33</v>
      </c>
      <c r="BD10" s="106" t="s">
        <v>111</v>
      </c>
      <c r="BE10" s="106" t="s">
        <v>105</v>
      </c>
      <c r="BF10" s="106" t="s">
        <v>57</v>
      </c>
      <c r="BG10" s="143" t="s">
        <v>53</v>
      </c>
      <c r="BH10" s="261" t="s">
        <v>237</v>
      </c>
      <c r="BI10" s="48"/>
      <c r="BJ10" s="48"/>
      <c r="BK10" s="48"/>
      <c r="BL10" s="48"/>
    </row>
    <row r="11" spans="1:64" ht="45.75" thickTop="1" x14ac:dyDescent="0.25">
      <c r="A11" s="8">
        <v>1</v>
      </c>
      <c r="B11" s="110">
        <v>5</v>
      </c>
      <c r="C11" s="111" t="s">
        <v>21</v>
      </c>
      <c r="D11" s="111" t="s">
        <v>4</v>
      </c>
      <c r="E11" s="248">
        <v>42826</v>
      </c>
      <c r="F11" s="248">
        <v>43191</v>
      </c>
      <c r="G11" s="111">
        <v>910196</v>
      </c>
      <c r="H11" s="112" t="s">
        <v>79</v>
      </c>
      <c r="I11" s="113" t="s">
        <v>78</v>
      </c>
      <c r="J11" s="113" t="s">
        <v>77</v>
      </c>
      <c r="K11" s="113" t="s">
        <v>90</v>
      </c>
      <c r="L11" s="114" t="s">
        <v>38</v>
      </c>
      <c r="M11" s="114">
        <v>350</v>
      </c>
      <c r="N11" s="114">
        <v>35.899415600117003</v>
      </c>
      <c r="O11" s="114">
        <v>-78.332192119440407</v>
      </c>
      <c r="P11" s="96" t="s">
        <v>4</v>
      </c>
      <c r="Q11" s="104" t="s">
        <v>132</v>
      </c>
      <c r="R11" s="82">
        <v>41382</v>
      </c>
      <c r="S11" s="56"/>
      <c r="T11" s="74">
        <v>58</v>
      </c>
      <c r="U11" s="249">
        <v>60</v>
      </c>
      <c r="V11" s="222" t="s">
        <v>247</v>
      </c>
      <c r="W11" s="250">
        <v>90</v>
      </c>
      <c r="X11" s="120" t="s">
        <v>123</v>
      </c>
      <c r="Y11" s="120" t="s">
        <v>123</v>
      </c>
      <c r="Z11" s="121">
        <v>3.0000000000000001E-3</v>
      </c>
      <c r="AA11" s="121" t="s">
        <v>39</v>
      </c>
      <c r="AB11" s="251">
        <v>60</v>
      </c>
      <c r="AC11" s="122" t="s">
        <v>133</v>
      </c>
      <c r="AD11" s="117" t="s">
        <v>44</v>
      </c>
      <c r="AE11" s="134" t="s">
        <v>60</v>
      </c>
      <c r="AF11" s="135" t="s">
        <v>80</v>
      </c>
      <c r="AG11" s="136">
        <v>2</v>
      </c>
      <c r="AH11" s="137" t="s">
        <v>126</v>
      </c>
      <c r="AI11" s="136">
        <v>41</v>
      </c>
      <c r="AJ11" s="136">
        <v>90</v>
      </c>
      <c r="AK11" s="136">
        <v>1957</v>
      </c>
      <c r="AL11" s="135" t="s">
        <v>125</v>
      </c>
      <c r="AM11" s="135" t="s">
        <v>124</v>
      </c>
      <c r="AN11" s="113">
        <v>8</v>
      </c>
      <c r="AO11" s="113">
        <v>5</v>
      </c>
      <c r="AP11" s="138">
        <v>2.8330000000000002</v>
      </c>
      <c r="AQ11" s="138">
        <v>4.4160000000000004</v>
      </c>
      <c r="AR11" s="138">
        <f t="shared" ref="AR11:AR27" si="0">AQ11-AP11</f>
        <v>1.5830000000000002</v>
      </c>
      <c r="AS11" s="255">
        <f t="shared" ref="AS11:AS27" si="1">AN11-AR11-AO11</f>
        <v>1.4169999999999998</v>
      </c>
      <c r="AT11" s="139" t="s">
        <v>44</v>
      </c>
      <c r="AU11" s="142" t="s">
        <v>127</v>
      </c>
      <c r="AV11" s="113" t="s">
        <v>154</v>
      </c>
      <c r="AW11" s="113" t="s">
        <v>154</v>
      </c>
      <c r="AX11" s="113" t="s">
        <v>44</v>
      </c>
      <c r="AY11" s="139" t="s">
        <v>130</v>
      </c>
      <c r="AZ11" s="142" t="s">
        <v>54</v>
      </c>
      <c r="BA11" s="113" t="s">
        <v>39</v>
      </c>
      <c r="BB11" s="113" t="s">
        <v>42</v>
      </c>
      <c r="BC11" s="144">
        <v>2.0499999999999998</v>
      </c>
      <c r="BD11" s="135" t="s">
        <v>131</v>
      </c>
      <c r="BE11" s="113" t="s">
        <v>44</v>
      </c>
      <c r="BF11" s="113" t="s">
        <v>39</v>
      </c>
      <c r="BG11" s="139" t="s">
        <v>39</v>
      </c>
      <c r="BH11" s="262"/>
      <c r="BI11" s="1"/>
    </row>
    <row r="12" spans="1:64" ht="30" x14ac:dyDescent="0.25">
      <c r="A12" s="8">
        <v>2</v>
      </c>
      <c r="B12" s="35">
        <v>5</v>
      </c>
      <c r="C12" s="2" t="s">
        <v>22</v>
      </c>
      <c r="D12" s="2" t="s">
        <v>5</v>
      </c>
      <c r="E12" s="11">
        <v>42675</v>
      </c>
      <c r="F12" s="11">
        <v>43040</v>
      </c>
      <c r="G12" s="2">
        <v>900056</v>
      </c>
      <c r="H12" s="52" t="s">
        <v>79</v>
      </c>
      <c r="I12" s="5" t="s">
        <v>88</v>
      </c>
      <c r="J12" s="5" t="s">
        <v>91</v>
      </c>
      <c r="K12" s="5" t="s">
        <v>90</v>
      </c>
      <c r="L12" s="58" t="s">
        <v>38</v>
      </c>
      <c r="M12" s="58">
        <v>420</v>
      </c>
      <c r="N12" s="58">
        <v>36.2900766673501</v>
      </c>
      <c r="O12" s="58">
        <v>-78.320562980909997</v>
      </c>
      <c r="P12" s="96" t="s">
        <v>5</v>
      </c>
      <c r="Q12" s="104" t="s">
        <v>44</v>
      </c>
      <c r="R12" s="82">
        <v>41382</v>
      </c>
      <c r="S12" s="56">
        <v>121</v>
      </c>
      <c r="T12" s="74">
        <v>128</v>
      </c>
      <c r="U12" s="83">
        <v>120</v>
      </c>
      <c r="V12" s="222" t="s">
        <v>251</v>
      </c>
      <c r="W12" s="225">
        <v>90</v>
      </c>
      <c r="X12" s="56" t="s">
        <v>123</v>
      </c>
      <c r="Y12" s="56" t="s">
        <v>123</v>
      </c>
      <c r="Z12" s="59">
        <v>3.0000000000000001E-3</v>
      </c>
      <c r="AA12" s="59" t="s">
        <v>44</v>
      </c>
      <c r="AB12" s="61">
        <v>130</v>
      </c>
      <c r="AC12" s="253" t="s">
        <v>155</v>
      </c>
      <c r="AD12" s="117" t="s">
        <v>44</v>
      </c>
      <c r="AE12" s="84" t="s">
        <v>60</v>
      </c>
      <c r="AF12" s="16" t="s">
        <v>87</v>
      </c>
      <c r="AG12" s="9">
        <v>2</v>
      </c>
      <c r="AH12" s="4" t="s">
        <v>134</v>
      </c>
      <c r="AI12" s="9">
        <v>81</v>
      </c>
      <c r="AJ12" s="9">
        <v>90</v>
      </c>
      <c r="AK12" s="9">
        <v>1949</v>
      </c>
      <c r="AL12" s="16" t="s">
        <v>136</v>
      </c>
      <c r="AM12" s="16" t="s">
        <v>135</v>
      </c>
      <c r="AN12" s="5">
        <v>17</v>
      </c>
      <c r="AO12" s="5">
        <v>3</v>
      </c>
      <c r="AP12" s="10">
        <v>2.6669999999999998</v>
      </c>
      <c r="AQ12" s="10">
        <v>5.3330000000000002</v>
      </c>
      <c r="AR12" s="10">
        <f t="shared" si="0"/>
        <v>2.6660000000000004</v>
      </c>
      <c r="AS12" s="125">
        <f t="shared" si="1"/>
        <v>11.334</v>
      </c>
      <c r="AT12" s="38" t="s">
        <v>39</v>
      </c>
      <c r="AU12" s="44" t="s">
        <v>128</v>
      </c>
      <c r="AV12" s="5" t="s">
        <v>109</v>
      </c>
      <c r="AW12" s="5" t="s">
        <v>110</v>
      </c>
      <c r="AX12" s="5" t="s">
        <v>44</v>
      </c>
      <c r="AY12" s="38" t="s">
        <v>130</v>
      </c>
      <c r="AZ12" s="44" t="s">
        <v>49</v>
      </c>
      <c r="BA12" s="5" t="s">
        <v>39</v>
      </c>
      <c r="BB12" s="5" t="s">
        <v>51</v>
      </c>
      <c r="BC12" s="4">
        <v>18.8</v>
      </c>
      <c r="BD12" s="16" t="s">
        <v>131</v>
      </c>
      <c r="BE12" s="5" t="s">
        <v>44</v>
      </c>
      <c r="BF12" s="5" t="s">
        <v>39</v>
      </c>
      <c r="BG12" s="38" t="s">
        <v>39</v>
      </c>
      <c r="BH12" s="263"/>
      <c r="BI12" s="1"/>
    </row>
    <row r="13" spans="1:64" ht="45" x14ac:dyDescent="0.25">
      <c r="A13" s="8">
        <v>3</v>
      </c>
      <c r="B13" s="35">
        <v>5</v>
      </c>
      <c r="C13" s="2" t="s">
        <v>21</v>
      </c>
      <c r="D13" s="2" t="s">
        <v>6</v>
      </c>
      <c r="E13" s="11">
        <v>42979</v>
      </c>
      <c r="F13" s="11">
        <v>43344</v>
      </c>
      <c r="G13" s="2">
        <v>910371</v>
      </c>
      <c r="H13" s="52" t="s">
        <v>79</v>
      </c>
      <c r="I13" s="5" t="s">
        <v>113</v>
      </c>
      <c r="J13" s="5" t="s">
        <v>114</v>
      </c>
      <c r="K13" s="5" t="s">
        <v>90</v>
      </c>
      <c r="L13" s="58" t="s">
        <v>38</v>
      </c>
      <c r="M13" s="58">
        <v>690</v>
      </c>
      <c r="N13" s="58">
        <v>35.655517875871801</v>
      </c>
      <c r="O13" s="58">
        <v>-78.891840236068603</v>
      </c>
      <c r="P13" s="96" t="s">
        <v>6</v>
      </c>
      <c r="Q13" s="104" t="s">
        <v>39</v>
      </c>
      <c r="R13" s="56"/>
      <c r="S13" s="56"/>
      <c r="T13" s="74"/>
      <c r="U13" s="83">
        <v>95</v>
      </c>
      <c r="V13" s="222" t="s">
        <v>249</v>
      </c>
      <c r="W13" s="225">
        <v>105</v>
      </c>
      <c r="X13" s="56" t="s">
        <v>123</v>
      </c>
      <c r="Y13" s="56" t="s">
        <v>123</v>
      </c>
      <c r="Z13" s="59">
        <v>3.0000000000000001E-3</v>
      </c>
      <c r="AA13" s="59" t="s">
        <v>44</v>
      </c>
      <c r="AB13" s="61">
        <v>65</v>
      </c>
      <c r="AC13" s="123" t="s">
        <v>133</v>
      </c>
      <c r="AD13" s="117" t="s">
        <v>44</v>
      </c>
      <c r="AE13" s="84" t="s">
        <v>60</v>
      </c>
      <c r="AF13" s="16" t="s">
        <v>148</v>
      </c>
      <c r="AG13" s="9">
        <v>2</v>
      </c>
      <c r="AH13" s="4" t="s">
        <v>151</v>
      </c>
      <c r="AI13" s="9">
        <v>61</v>
      </c>
      <c r="AJ13" s="9">
        <v>90</v>
      </c>
      <c r="AK13" s="9">
        <v>1961</v>
      </c>
      <c r="AL13" s="16" t="s">
        <v>152</v>
      </c>
      <c r="AM13" s="16" t="s">
        <v>153</v>
      </c>
      <c r="AN13" s="5">
        <v>11</v>
      </c>
      <c r="AO13" s="5">
        <v>3</v>
      </c>
      <c r="AP13" s="10">
        <v>2.625</v>
      </c>
      <c r="AQ13" s="10">
        <v>4.3330000000000002</v>
      </c>
      <c r="AR13" s="10">
        <f t="shared" si="0"/>
        <v>1.7080000000000002</v>
      </c>
      <c r="AS13" s="125">
        <f t="shared" si="1"/>
        <v>6.2919999999999998</v>
      </c>
      <c r="AT13" s="38" t="s">
        <v>44</v>
      </c>
      <c r="AU13" s="44" t="s">
        <v>128</v>
      </c>
      <c r="AV13" s="5" t="s">
        <v>109</v>
      </c>
      <c r="AW13" s="5" t="s">
        <v>110</v>
      </c>
      <c r="AX13" s="5" t="s">
        <v>44</v>
      </c>
      <c r="AY13" s="38" t="s">
        <v>130</v>
      </c>
      <c r="AZ13" s="44" t="s">
        <v>40</v>
      </c>
      <c r="BA13" s="5" t="s">
        <v>39</v>
      </c>
      <c r="BB13" s="5" t="s">
        <v>43</v>
      </c>
      <c r="BC13" s="4">
        <v>13</v>
      </c>
      <c r="BD13" s="16" t="s">
        <v>131</v>
      </c>
      <c r="BE13" s="5" t="s">
        <v>39</v>
      </c>
      <c r="BF13" s="5" t="s">
        <v>39</v>
      </c>
      <c r="BG13" s="38" t="s">
        <v>56</v>
      </c>
      <c r="BH13" s="263"/>
      <c r="BI13" s="1"/>
    </row>
    <row r="14" spans="1:64" ht="45" x14ac:dyDescent="0.25">
      <c r="A14" s="8">
        <v>4</v>
      </c>
      <c r="B14" s="35">
        <v>5</v>
      </c>
      <c r="C14" s="2" t="s">
        <v>23</v>
      </c>
      <c r="D14" s="7" t="s">
        <v>7</v>
      </c>
      <c r="E14" s="12">
        <v>42979</v>
      </c>
      <c r="F14" s="12">
        <v>43344</v>
      </c>
      <c r="G14" s="2">
        <v>720051</v>
      </c>
      <c r="H14" s="52" t="s">
        <v>79</v>
      </c>
      <c r="I14" s="5" t="s">
        <v>115</v>
      </c>
      <c r="J14" s="5" t="s">
        <v>116</v>
      </c>
      <c r="K14" s="5" t="s">
        <v>90</v>
      </c>
      <c r="L14" s="58" t="s">
        <v>38</v>
      </c>
      <c r="M14" s="58">
        <v>300</v>
      </c>
      <c r="N14" s="58">
        <v>36.417915017895197</v>
      </c>
      <c r="O14" s="58">
        <v>-79.099285528702495</v>
      </c>
      <c r="P14" s="96" t="s">
        <v>7</v>
      </c>
      <c r="Q14" s="104" t="s">
        <v>44</v>
      </c>
      <c r="R14" s="82">
        <v>41381</v>
      </c>
      <c r="S14" s="56">
        <v>112</v>
      </c>
      <c r="T14" s="74">
        <v>118</v>
      </c>
      <c r="U14" s="83">
        <v>120</v>
      </c>
      <c r="V14" s="222" t="s">
        <v>250</v>
      </c>
      <c r="W14" s="225">
        <v>60</v>
      </c>
      <c r="X14" s="56" t="s">
        <v>123</v>
      </c>
      <c r="Y14" s="56" t="s">
        <v>123</v>
      </c>
      <c r="Z14" s="59">
        <v>3.0000000000000001E-3</v>
      </c>
      <c r="AA14" s="59" t="s">
        <v>44</v>
      </c>
      <c r="AB14" s="61">
        <v>85</v>
      </c>
      <c r="AC14" s="252" t="s">
        <v>156</v>
      </c>
      <c r="AD14" s="117" t="s">
        <v>39</v>
      </c>
      <c r="AE14" s="84" t="s">
        <v>60</v>
      </c>
      <c r="AF14" s="16" t="s">
        <v>143</v>
      </c>
      <c r="AG14" s="9">
        <v>3</v>
      </c>
      <c r="AH14" s="16" t="s">
        <v>147</v>
      </c>
      <c r="AI14" s="9">
        <v>92</v>
      </c>
      <c r="AJ14" s="9">
        <v>120</v>
      </c>
      <c r="AK14" s="9">
        <v>1961</v>
      </c>
      <c r="AL14" s="16" t="s">
        <v>144</v>
      </c>
      <c r="AM14" s="16" t="s">
        <v>145</v>
      </c>
      <c r="AN14" s="5">
        <v>16</v>
      </c>
      <c r="AO14" s="5">
        <v>2</v>
      </c>
      <c r="AP14" s="10">
        <v>2.8330000000000002</v>
      </c>
      <c r="AQ14" s="10">
        <v>4.75</v>
      </c>
      <c r="AR14" s="10">
        <f t="shared" si="0"/>
        <v>1.9169999999999998</v>
      </c>
      <c r="AS14" s="125">
        <f t="shared" si="1"/>
        <v>12.083</v>
      </c>
      <c r="AT14" s="38" t="s">
        <v>39</v>
      </c>
      <c r="AU14" s="44" t="s">
        <v>128</v>
      </c>
      <c r="AV14" s="5" t="s">
        <v>109</v>
      </c>
      <c r="AW14" s="5" t="s">
        <v>110</v>
      </c>
      <c r="AX14" s="5" t="s">
        <v>44</v>
      </c>
      <c r="AY14" s="38" t="s">
        <v>130</v>
      </c>
      <c r="AZ14" s="44" t="s">
        <v>48</v>
      </c>
      <c r="BA14" s="5" t="s">
        <v>39</v>
      </c>
      <c r="BB14" s="5" t="s">
        <v>43</v>
      </c>
      <c r="BC14" s="4">
        <v>8</v>
      </c>
      <c r="BD14" s="16" t="s">
        <v>131</v>
      </c>
      <c r="BE14" s="5" t="s">
        <v>39</v>
      </c>
      <c r="BF14" s="5" t="s">
        <v>39</v>
      </c>
      <c r="BG14" s="38" t="s">
        <v>39</v>
      </c>
      <c r="BH14" s="263"/>
      <c r="BI14" s="1"/>
    </row>
    <row r="15" spans="1:64" ht="45" x14ac:dyDescent="0.25">
      <c r="A15" s="8">
        <v>5</v>
      </c>
      <c r="B15" s="35">
        <v>5</v>
      </c>
      <c r="C15" s="2" t="s">
        <v>24</v>
      </c>
      <c r="D15" s="7" t="s">
        <v>8</v>
      </c>
      <c r="E15" s="12">
        <v>42917</v>
      </c>
      <c r="F15" s="12">
        <v>43313</v>
      </c>
      <c r="G15" s="2">
        <v>380143</v>
      </c>
      <c r="H15" s="52" t="s">
        <v>79</v>
      </c>
      <c r="I15" s="5" t="s">
        <v>117</v>
      </c>
      <c r="J15" s="5" t="s">
        <v>118</v>
      </c>
      <c r="K15" s="5" t="s">
        <v>90</v>
      </c>
      <c r="L15" s="58" t="s">
        <v>38</v>
      </c>
      <c r="M15" s="58">
        <v>450</v>
      </c>
      <c r="N15" s="58">
        <v>36.534020179641203</v>
      </c>
      <c r="O15" s="58">
        <v>-78.610435939748598</v>
      </c>
      <c r="P15" s="96" t="s">
        <v>8</v>
      </c>
      <c r="Q15" s="104" t="s">
        <v>44</v>
      </c>
      <c r="R15" s="82">
        <v>41381</v>
      </c>
      <c r="S15" s="56">
        <v>176</v>
      </c>
      <c r="T15" s="74">
        <v>182</v>
      </c>
      <c r="U15" s="83">
        <v>185</v>
      </c>
      <c r="V15" s="222" t="s">
        <v>234</v>
      </c>
      <c r="W15" s="225">
        <v>90</v>
      </c>
      <c r="X15" s="56" t="s">
        <v>123</v>
      </c>
      <c r="Y15" s="56" t="s">
        <v>123</v>
      </c>
      <c r="Z15" s="59">
        <v>3.0000000000000001E-3</v>
      </c>
      <c r="AA15" s="59" t="s">
        <v>44</v>
      </c>
      <c r="AB15" s="61">
        <v>165</v>
      </c>
      <c r="AC15" s="123" t="s">
        <v>157</v>
      </c>
      <c r="AD15" s="117" t="s">
        <v>39</v>
      </c>
      <c r="AE15" s="84" t="s">
        <v>60</v>
      </c>
      <c r="AF15" s="16" t="s">
        <v>139</v>
      </c>
      <c r="AG15" s="9">
        <v>4</v>
      </c>
      <c r="AH15" s="4" t="s">
        <v>158</v>
      </c>
      <c r="AI15" s="9">
        <v>161</v>
      </c>
      <c r="AJ15" s="9">
        <v>90</v>
      </c>
      <c r="AK15" s="9">
        <v>1960</v>
      </c>
      <c r="AL15" s="16" t="s">
        <v>140</v>
      </c>
      <c r="AM15" s="16" t="s">
        <v>141</v>
      </c>
      <c r="AN15" s="5">
        <v>23</v>
      </c>
      <c r="AO15" s="5">
        <v>15</v>
      </c>
      <c r="AP15" s="10">
        <v>2.87</v>
      </c>
      <c r="AQ15" s="10">
        <v>5.1669999999999998</v>
      </c>
      <c r="AR15" s="10">
        <f t="shared" si="0"/>
        <v>2.2969999999999997</v>
      </c>
      <c r="AS15" s="125">
        <f t="shared" si="1"/>
        <v>5.7029999999999994</v>
      </c>
      <c r="AT15" s="38" t="s">
        <v>39</v>
      </c>
      <c r="AU15" s="44" t="s">
        <v>128</v>
      </c>
      <c r="AV15" s="5" t="s">
        <v>109</v>
      </c>
      <c r="AW15" s="5" t="s">
        <v>110</v>
      </c>
      <c r="AX15" s="5" t="s">
        <v>44</v>
      </c>
      <c r="AY15" s="38" t="s">
        <v>130</v>
      </c>
      <c r="AZ15" s="44" t="s">
        <v>48</v>
      </c>
      <c r="BA15" s="5" t="s">
        <v>39</v>
      </c>
      <c r="BB15" s="5" t="s">
        <v>50</v>
      </c>
      <c r="BC15" s="4">
        <v>36.4</v>
      </c>
      <c r="BD15" s="16" t="s">
        <v>142</v>
      </c>
      <c r="BE15" s="5" t="s">
        <v>39</v>
      </c>
      <c r="BF15" s="5" t="s">
        <v>39</v>
      </c>
      <c r="BG15" s="38" t="s">
        <v>39</v>
      </c>
      <c r="BH15" s="263"/>
      <c r="BI15" s="1"/>
    </row>
    <row r="16" spans="1:64" ht="45" x14ac:dyDescent="0.25">
      <c r="A16" s="8">
        <v>6</v>
      </c>
      <c r="B16" s="35">
        <v>5</v>
      </c>
      <c r="C16" s="2" t="s">
        <v>21</v>
      </c>
      <c r="D16" s="7" t="s">
        <v>9</v>
      </c>
      <c r="E16" s="12">
        <v>42675</v>
      </c>
      <c r="F16" s="12">
        <v>43040</v>
      </c>
      <c r="G16" s="2">
        <v>910247</v>
      </c>
      <c r="H16" s="52" t="s">
        <v>79</v>
      </c>
      <c r="I16" s="5" t="s">
        <v>119</v>
      </c>
      <c r="J16" s="5" t="s">
        <v>120</v>
      </c>
      <c r="K16" s="5" t="s">
        <v>90</v>
      </c>
      <c r="L16" s="58" t="s">
        <v>41</v>
      </c>
      <c r="M16" s="58">
        <v>3800</v>
      </c>
      <c r="N16" s="58">
        <v>35.671709627833998</v>
      </c>
      <c r="O16" s="58">
        <v>-78.548630355081499</v>
      </c>
      <c r="P16" s="96" t="s">
        <v>9</v>
      </c>
      <c r="Q16" s="104" t="s">
        <v>44</v>
      </c>
      <c r="R16" s="82">
        <v>41347</v>
      </c>
      <c r="S16" s="56">
        <v>89</v>
      </c>
      <c r="T16" s="74">
        <v>89</v>
      </c>
      <c r="U16" s="83">
        <v>90</v>
      </c>
      <c r="V16" s="222" t="s">
        <v>235</v>
      </c>
      <c r="W16" s="225">
        <v>75</v>
      </c>
      <c r="X16" s="56" t="s">
        <v>123</v>
      </c>
      <c r="Y16" s="56" t="s">
        <v>123</v>
      </c>
      <c r="Z16" s="59">
        <v>3.0000000000000001E-3</v>
      </c>
      <c r="AA16" s="59" t="s">
        <v>44</v>
      </c>
      <c r="AB16" s="61">
        <v>115</v>
      </c>
      <c r="AC16" s="253" t="s">
        <v>155</v>
      </c>
      <c r="AD16" s="117" t="s">
        <v>39</v>
      </c>
      <c r="AE16" s="84" t="s">
        <v>60</v>
      </c>
      <c r="AF16" s="16" t="s">
        <v>148</v>
      </c>
      <c r="AG16" s="9">
        <v>2</v>
      </c>
      <c r="AH16" s="4" t="s">
        <v>149</v>
      </c>
      <c r="AI16" s="9">
        <v>36</v>
      </c>
      <c r="AJ16" s="9">
        <v>90</v>
      </c>
      <c r="AK16" s="9">
        <v>1952</v>
      </c>
      <c r="AL16" s="16" t="s">
        <v>150</v>
      </c>
      <c r="AM16" s="16" t="s">
        <v>124</v>
      </c>
      <c r="AN16" s="5">
        <v>14</v>
      </c>
      <c r="AO16" s="5">
        <v>5</v>
      </c>
      <c r="AP16" s="10">
        <v>2.375</v>
      </c>
      <c r="AQ16" s="10">
        <v>3.75</v>
      </c>
      <c r="AR16" s="10">
        <f t="shared" si="0"/>
        <v>1.375</v>
      </c>
      <c r="AS16" s="125">
        <f t="shared" si="1"/>
        <v>7.625</v>
      </c>
      <c r="AT16" s="38" t="s">
        <v>44</v>
      </c>
      <c r="AU16" s="44" t="s">
        <v>127</v>
      </c>
      <c r="AV16" s="5" t="s">
        <v>154</v>
      </c>
      <c r="AW16" s="5" t="s">
        <v>154</v>
      </c>
      <c r="AX16" s="5" t="s">
        <v>44</v>
      </c>
      <c r="AY16" s="38" t="s">
        <v>130</v>
      </c>
      <c r="AZ16" s="44" t="s">
        <v>54</v>
      </c>
      <c r="BA16" s="5" t="s">
        <v>39</v>
      </c>
      <c r="BB16" s="5" t="s">
        <v>42</v>
      </c>
      <c r="BC16" s="4">
        <v>3.6</v>
      </c>
      <c r="BD16" s="16" t="s">
        <v>142</v>
      </c>
      <c r="BE16" s="5" t="s">
        <v>44</v>
      </c>
      <c r="BF16" s="5" t="s">
        <v>39</v>
      </c>
      <c r="BG16" s="38" t="s">
        <v>39</v>
      </c>
      <c r="BH16" s="263"/>
      <c r="BI16" s="1"/>
    </row>
    <row r="17" spans="1:61" ht="30.75" thickBot="1" x14ac:dyDescent="0.3">
      <c r="A17" s="8">
        <v>7</v>
      </c>
      <c r="B17" s="36">
        <v>5</v>
      </c>
      <c r="C17" s="37" t="s">
        <v>25</v>
      </c>
      <c r="D17" s="45" t="s">
        <v>10</v>
      </c>
      <c r="E17" s="115">
        <v>42826</v>
      </c>
      <c r="F17" s="115">
        <v>43191</v>
      </c>
      <c r="G17" s="37">
        <v>340129</v>
      </c>
      <c r="H17" s="116" t="s">
        <v>79</v>
      </c>
      <c r="I17" s="39" t="s">
        <v>121</v>
      </c>
      <c r="J17" s="39" t="s">
        <v>122</v>
      </c>
      <c r="K17" s="39" t="s">
        <v>90</v>
      </c>
      <c r="L17" s="85" t="s">
        <v>38</v>
      </c>
      <c r="M17" s="85">
        <v>70</v>
      </c>
      <c r="N17" s="85">
        <v>36.250921420539299</v>
      </c>
      <c r="O17" s="85">
        <v>-78.259914555813694</v>
      </c>
      <c r="P17" s="96" t="s">
        <v>10</v>
      </c>
      <c r="Q17" s="104" t="s">
        <v>44</v>
      </c>
      <c r="R17" s="82">
        <v>41382</v>
      </c>
      <c r="S17" s="56">
        <v>59</v>
      </c>
      <c r="T17" s="74">
        <v>65</v>
      </c>
      <c r="U17" s="86">
        <v>65</v>
      </c>
      <c r="V17" s="228" t="s">
        <v>236</v>
      </c>
      <c r="W17" s="233">
        <v>90</v>
      </c>
      <c r="X17" s="87" t="s">
        <v>123</v>
      </c>
      <c r="Y17" s="87" t="s">
        <v>123</v>
      </c>
      <c r="Z17" s="88">
        <v>3.0000000000000001E-3</v>
      </c>
      <c r="AA17" s="88" t="s">
        <v>44</v>
      </c>
      <c r="AB17" s="89">
        <v>80</v>
      </c>
      <c r="AC17" s="254" t="s">
        <v>159</v>
      </c>
      <c r="AD17" s="117" t="s">
        <v>39</v>
      </c>
      <c r="AE17" s="90" t="s">
        <v>60</v>
      </c>
      <c r="AF17" s="43" t="s">
        <v>87</v>
      </c>
      <c r="AG17" s="41">
        <v>1</v>
      </c>
      <c r="AH17" s="41" t="s">
        <v>160</v>
      </c>
      <c r="AI17" s="41">
        <v>33</v>
      </c>
      <c r="AJ17" s="41">
        <v>90</v>
      </c>
      <c r="AK17" s="41">
        <v>1959</v>
      </c>
      <c r="AL17" s="43" t="s">
        <v>137</v>
      </c>
      <c r="AM17" s="43" t="s">
        <v>138</v>
      </c>
      <c r="AN17" s="39">
        <v>14</v>
      </c>
      <c r="AO17" s="39">
        <v>4</v>
      </c>
      <c r="AP17" s="140">
        <v>2.6669999999999998</v>
      </c>
      <c r="AQ17" s="140">
        <v>4.9169999999999998</v>
      </c>
      <c r="AR17" s="140">
        <f t="shared" si="0"/>
        <v>2.25</v>
      </c>
      <c r="AS17" s="256">
        <f t="shared" si="1"/>
        <v>7.75</v>
      </c>
      <c r="AT17" s="40" t="s">
        <v>44</v>
      </c>
      <c r="AU17" s="46" t="s">
        <v>128</v>
      </c>
      <c r="AV17" s="39" t="s">
        <v>109</v>
      </c>
      <c r="AW17" s="39" t="s">
        <v>110</v>
      </c>
      <c r="AX17" s="39" t="s">
        <v>44</v>
      </c>
      <c r="AY17" s="40" t="s">
        <v>130</v>
      </c>
      <c r="AZ17" s="46" t="s">
        <v>49</v>
      </c>
      <c r="BA17" s="39" t="s">
        <v>39</v>
      </c>
      <c r="BB17" s="39" t="s">
        <v>52</v>
      </c>
      <c r="BC17" s="42">
        <v>42.2</v>
      </c>
      <c r="BD17" s="43" t="s">
        <v>131</v>
      </c>
      <c r="BE17" s="39" t="s">
        <v>44</v>
      </c>
      <c r="BF17" s="39" t="s">
        <v>39</v>
      </c>
      <c r="BG17" s="40" t="s">
        <v>39</v>
      </c>
      <c r="BH17" s="264" t="s">
        <v>238</v>
      </c>
      <c r="BI17" s="1"/>
    </row>
    <row r="18" spans="1:61" ht="60.75" thickTop="1" x14ac:dyDescent="0.25">
      <c r="A18" s="2">
        <v>8</v>
      </c>
      <c r="B18" s="30">
        <v>7</v>
      </c>
      <c r="C18" s="30" t="s">
        <v>26</v>
      </c>
      <c r="D18" s="31" t="s">
        <v>11</v>
      </c>
      <c r="E18" s="31"/>
      <c r="F18" s="31"/>
      <c r="G18" s="21">
        <v>780080</v>
      </c>
      <c r="H18" s="51" t="s">
        <v>79</v>
      </c>
      <c r="I18" s="32" t="s">
        <v>175</v>
      </c>
      <c r="J18" s="32" t="s">
        <v>176</v>
      </c>
      <c r="K18" s="32" t="s">
        <v>90</v>
      </c>
      <c r="L18" s="91" t="s">
        <v>38</v>
      </c>
      <c r="M18" s="91">
        <v>190</v>
      </c>
      <c r="N18" s="91">
        <v>36.442207882665002</v>
      </c>
      <c r="O18" s="91">
        <v>-79.577298680241398</v>
      </c>
      <c r="P18" s="237" t="s">
        <v>11</v>
      </c>
      <c r="Q18" s="104" t="s">
        <v>44</v>
      </c>
      <c r="R18" s="82">
        <v>41374</v>
      </c>
      <c r="S18" s="56">
        <v>160</v>
      </c>
      <c r="T18" s="56">
        <v>167</v>
      </c>
      <c r="U18" s="54">
        <v>160</v>
      </c>
      <c r="V18" s="222" t="s">
        <v>242</v>
      </c>
      <c r="W18" s="234">
        <v>90</v>
      </c>
      <c r="X18" s="92" t="s">
        <v>123</v>
      </c>
      <c r="Y18" s="92" t="s">
        <v>123</v>
      </c>
      <c r="Z18" s="93">
        <v>3.0000000000000001E-3</v>
      </c>
      <c r="AA18" s="93" t="s">
        <v>44</v>
      </c>
      <c r="AB18" s="94">
        <v>155</v>
      </c>
      <c r="AC18" s="93" t="s">
        <v>223</v>
      </c>
      <c r="AD18" s="57" t="s">
        <v>44</v>
      </c>
      <c r="AE18" s="95" t="s">
        <v>60</v>
      </c>
      <c r="AF18" s="53" t="s">
        <v>197</v>
      </c>
      <c r="AG18" s="34">
        <v>5</v>
      </c>
      <c r="AH18" s="33" t="s">
        <v>198</v>
      </c>
      <c r="AI18" s="34">
        <v>150</v>
      </c>
      <c r="AJ18" s="34">
        <v>90</v>
      </c>
      <c r="AK18" s="34">
        <v>1959</v>
      </c>
      <c r="AL18" s="53" t="s">
        <v>200</v>
      </c>
      <c r="AM18" s="33" t="s">
        <v>201</v>
      </c>
      <c r="AN18" s="32">
        <v>19</v>
      </c>
      <c r="AO18" s="32">
        <v>1</v>
      </c>
      <c r="AP18" s="133">
        <v>2.58</v>
      </c>
      <c r="AQ18" s="133">
        <v>4.2919999999999998</v>
      </c>
      <c r="AR18" s="133">
        <f t="shared" si="0"/>
        <v>1.7119999999999997</v>
      </c>
      <c r="AS18" s="34">
        <f t="shared" si="1"/>
        <v>16.288</v>
      </c>
      <c r="AT18" s="32" t="s">
        <v>44</v>
      </c>
      <c r="AU18" s="32" t="s">
        <v>128</v>
      </c>
      <c r="AV18" s="32" t="s">
        <v>109</v>
      </c>
      <c r="AW18" s="32" t="s">
        <v>110</v>
      </c>
      <c r="AX18" s="32" t="s">
        <v>44</v>
      </c>
      <c r="AY18" s="32" t="s">
        <v>130</v>
      </c>
      <c r="AZ18" s="32" t="s">
        <v>48</v>
      </c>
      <c r="BA18" s="32" t="s">
        <v>39</v>
      </c>
      <c r="BB18" s="32" t="s">
        <v>43</v>
      </c>
      <c r="BC18" s="33">
        <v>28.55</v>
      </c>
      <c r="BD18" s="33" t="s">
        <v>131</v>
      </c>
      <c r="BE18" s="32" t="s">
        <v>39</v>
      </c>
      <c r="BF18" s="32" t="s">
        <v>39</v>
      </c>
      <c r="BG18" s="32" t="s">
        <v>39</v>
      </c>
      <c r="BH18" s="265"/>
      <c r="BI18" s="1"/>
    </row>
    <row r="19" spans="1:61" ht="45" x14ac:dyDescent="0.25">
      <c r="A19" s="2">
        <v>9</v>
      </c>
      <c r="B19" s="2">
        <v>7</v>
      </c>
      <c r="C19" s="2" t="s">
        <v>26</v>
      </c>
      <c r="D19" s="7" t="s">
        <v>12</v>
      </c>
      <c r="E19" s="7"/>
      <c r="F19" s="7"/>
      <c r="G19" s="3">
        <v>780018</v>
      </c>
      <c r="H19" s="52" t="s">
        <v>79</v>
      </c>
      <c r="I19" s="5" t="s">
        <v>174</v>
      </c>
      <c r="J19" s="5" t="s">
        <v>177</v>
      </c>
      <c r="K19" s="32" t="s">
        <v>90</v>
      </c>
      <c r="L19" s="58" t="s">
        <v>38</v>
      </c>
      <c r="M19" s="58">
        <v>1300</v>
      </c>
      <c r="N19" s="58">
        <v>36.252309995392601</v>
      </c>
      <c r="O19" s="58">
        <v>-79.808222136437294</v>
      </c>
      <c r="P19" s="96" t="s">
        <v>12</v>
      </c>
      <c r="Q19" s="104" t="s">
        <v>44</v>
      </c>
      <c r="R19" s="82">
        <v>41366</v>
      </c>
      <c r="S19" s="56">
        <v>103</v>
      </c>
      <c r="T19" s="56">
        <v>109</v>
      </c>
      <c r="U19" s="55">
        <v>100</v>
      </c>
      <c r="V19" s="222" t="s">
        <v>245</v>
      </c>
      <c r="W19" s="225">
        <v>75</v>
      </c>
      <c r="X19" s="92" t="s">
        <v>123</v>
      </c>
      <c r="Y19" s="92" t="s">
        <v>123</v>
      </c>
      <c r="Z19" s="59">
        <v>3.0000000000000001E-3</v>
      </c>
      <c r="AA19" s="93" t="s">
        <v>44</v>
      </c>
      <c r="AB19" s="61">
        <v>110</v>
      </c>
      <c r="AC19" s="59" t="s">
        <v>224</v>
      </c>
      <c r="AD19" s="57" t="s">
        <v>39</v>
      </c>
      <c r="AE19" s="60" t="s">
        <v>60</v>
      </c>
      <c r="AF19" s="16" t="s">
        <v>196</v>
      </c>
      <c r="AG19" s="9">
        <v>3</v>
      </c>
      <c r="AH19" s="4" t="s">
        <v>204</v>
      </c>
      <c r="AI19" s="9">
        <v>76</v>
      </c>
      <c r="AJ19" s="9">
        <v>90</v>
      </c>
      <c r="AK19" s="9">
        <v>1957</v>
      </c>
      <c r="AL19" s="16" t="s">
        <v>203</v>
      </c>
      <c r="AM19" s="4" t="s">
        <v>202</v>
      </c>
      <c r="AN19" s="5">
        <v>12</v>
      </c>
      <c r="AO19" s="5">
        <v>4</v>
      </c>
      <c r="AP19" s="10">
        <v>2.8330000000000002</v>
      </c>
      <c r="AQ19" s="10">
        <v>5.4580000000000002</v>
      </c>
      <c r="AR19" s="10">
        <f t="shared" si="0"/>
        <v>2.625</v>
      </c>
      <c r="AS19" s="9">
        <f t="shared" si="1"/>
        <v>5.375</v>
      </c>
      <c r="AT19" s="5" t="s">
        <v>44</v>
      </c>
      <c r="AU19" s="5" t="s">
        <v>127</v>
      </c>
      <c r="AV19" s="5" t="s">
        <v>154</v>
      </c>
      <c r="AW19" s="5" t="s">
        <v>154</v>
      </c>
      <c r="AX19" s="5" t="s">
        <v>44</v>
      </c>
      <c r="AY19" s="32" t="s">
        <v>130</v>
      </c>
      <c r="AZ19" s="5" t="s">
        <v>40</v>
      </c>
      <c r="BA19" s="5" t="s">
        <v>39</v>
      </c>
      <c r="BB19" s="5" t="s">
        <v>42</v>
      </c>
      <c r="BC19" s="4">
        <v>36.1</v>
      </c>
      <c r="BD19" s="4" t="s">
        <v>142</v>
      </c>
      <c r="BE19" s="5" t="s">
        <v>44</v>
      </c>
      <c r="BF19" s="5" t="s">
        <v>39</v>
      </c>
      <c r="BG19" s="5" t="s">
        <v>39</v>
      </c>
      <c r="BH19" s="265"/>
      <c r="BI19" s="1"/>
    </row>
    <row r="20" spans="1:61" ht="45" x14ac:dyDescent="0.25">
      <c r="A20" s="2">
        <v>10</v>
      </c>
      <c r="B20" s="2">
        <v>7</v>
      </c>
      <c r="C20" s="2" t="s">
        <v>26</v>
      </c>
      <c r="D20" s="7" t="s">
        <v>13</v>
      </c>
      <c r="E20" s="7"/>
      <c r="F20" s="7"/>
      <c r="G20" s="3">
        <v>780009</v>
      </c>
      <c r="H20" s="52" t="s">
        <v>79</v>
      </c>
      <c r="I20" s="5" t="s">
        <v>173</v>
      </c>
      <c r="J20" s="5" t="s">
        <v>178</v>
      </c>
      <c r="K20" s="32" t="s">
        <v>90</v>
      </c>
      <c r="L20" s="58" t="s">
        <v>41</v>
      </c>
      <c r="M20" s="58">
        <v>1500</v>
      </c>
      <c r="N20" s="58">
        <v>36.321571742421597</v>
      </c>
      <c r="O20" s="58">
        <v>-79.725611439842297</v>
      </c>
      <c r="P20" s="96" t="s">
        <v>13</v>
      </c>
      <c r="Q20" s="104" t="s">
        <v>44</v>
      </c>
      <c r="R20" s="82">
        <v>41374</v>
      </c>
      <c r="S20" s="56">
        <v>75</v>
      </c>
      <c r="T20" s="56">
        <v>81</v>
      </c>
      <c r="U20" s="55">
        <v>75</v>
      </c>
      <c r="V20" s="222" t="s">
        <v>246</v>
      </c>
      <c r="W20" s="225">
        <v>90</v>
      </c>
      <c r="X20" s="92" t="s">
        <v>123</v>
      </c>
      <c r="Y20" s="92" t="s">
        <v>123</v>
      </c>
      <c r="Z20" s="59">
        <v>3.0000000000000001E-3</v>
      </c>
      <c r="AA20" s="93" t="s">
        <v>44</v>
      </c>
      <c r="AB20" s="61">
        <v>80</v>
      </c>
      <c r="AC20" s="59" t="s">
        <v>223</v>
      </c>
      <c r="AD20" s="57" t="s">
        <v>39</v>
      </c>
      <c r="AE20" s="60" t="s">
        <v>60</v>
      </c>
      <c r="AF20" s="16" t="s">
        <v>195</v>
      </c>
      <c r="AG20" s="9">
        <v>3</v>
      </c>
      <c r="AH20" s="4" t="s">
        <v>205</v>
      </c>
      <c r="AI20" s="9">
        <v>53</v>
      </c>
      <c r="AJ20" s="9">
        <v>90</v>
      </c>
      <c r="AK20" s="9">
        <v>1959</v>
      </c>
      <c r="AL20" s="16" t="s">
        <v>203</v>
      </c>
      <c r="AM20" s="4" t="s">
        <v>207</v>
      </c>
      <c r="AN20" s="5">
        <v>12</v>
      </c>
      <c r="AO20" s="5">
        <v>4</v>
      </c>
      <c r="AP20" s="10">
        <v>2.2080000000000002</v>
      </c>
      <c r="AQ20" s="10">
        <v>3.7919999999999998</v>
      </c>
      <c r="AR20" s="10">
        <f t="shared" si="0"/>
        <v>1.5839999999999996</v>
      </c>
      <c r="AS20" s="9">
        <f t="shared" si="1"/>
        <v>6.4160000000000004</v>
      </c>
      <c r="AT20" s="5" t="s">
        <v>44</v>
      </c>
      <c r="AU20" s="5" t="s">
        <v>128</v>
      </c>
      <c r="AV20" s="5" t="s">
        <v>109</v>
      </c>
      <c r="AW20" s="5" t="s">
        <v>110</v>
      </c>
      <c r="AX20" s="5" t="s">
        <v>44</v>
      </c>
      <c r="AY20" s="32" t="s">
        <v>130</v>
      </c>
      <c r="AZ20" s="5" t="s">
        <v>40</v>
      </c>
      <c r="BA20" s="5" t="s">
        <v>39</v>
      </c>
      <c r="BB20" s="5" t="s">
        <v>47</v>
      </c>
      <c r="BC20" s="4">
        <v>8.09</v>
      </c>
      <c r="BD20" s="4" t="s">
        <v>142</v>
      </c>
      <c r="BE20" s="5" t="s">
        <v>44</v>
      </c>
      <c r="BF20" s="5" t="s">
        <v>44</v>
      </c>
      <c r="BG20" s="5" t="s">
        <v>44</v>
      </c>
      <c r="BH20" s="265"/>
      <c r="BI20" s="1"/>
    </row>
    <row r="21" spans="1:61" ht="60" x14ac:dyDescent="0.25">
      <c r="A21" s="2">
        <v>11</v>
      </c>
      <c r="B21" s="2">
        <v>7</v>
      </c>
      <c r="C21" s="2" t="s">
        <v>27</v>
      </c>
      <c r="D21" s="7" t="s">
        <v>14</v>
      </c>
      <c r="E21" s="7"/>
      <c r="F21" s="7"/>
      <c r="G21" s="3">
        <v>670046</v>
      </c>
      <c r="H21" s="52" t="s">
        <v>187</v>
      </c>
      <c r="I21" s="5" t="s">
        <v>171</v>
      </c>
      <c r="J21" s="5" t="s">
        <v>171</v>
      </c>
      <c r="K21" s="5" t="s">
        <v>179</v>
      </c>
      <c r="L21" s="58"/>
      <c r="M21" s="58">
        <v>13000</v>
      </c>
      <c r="N21" s="58">
        <v>36.075674073842599</v>
      </c>
      <c r="O21" s="58">
        <v>-79.071001008233495</v>
      </c>
      <c r="P21" s="96" t="s">
        <v>14</v>
      </c>
      <c r="Q21" s="104" t="s">
        <v>65</v>
      </c>
      <c r="R21" s="82">
        <v>41388</v>
      </c>
      <c r="S21" s="56">
        <v>265</v>
      </c>
      <c r="T21" s="56"/>
      <c r="U21" s="55">
        <v>270</v>
      </c>
      <c r="V21" s="222" t="s">
        <v>244</v>
      </c>
      <c r="W21" s="225">
        <v>105</v>
      </c>
      <c r="X21" s="92" t="s">
        <v>123</v>
      </c>
      <c r="Y21" s="92" t="s">
        <v>123</v>
      </c>
      <c r="Z21" s="59">
        <v>3.0000000000000001E-3</v>
      </c>
      <c r="AA21" s="93" t="s">
        <v>44</v>
      </c>
      <c r="AB21" s="61">
        <v>260</v>
      </c>
      <c r="AC21" s="59" t="s">
        <v>225</v>
      </c>
      <c r="AD21" s="57" t="s">
        <v>44</v>
      </c>
      <c r="AE21" s="60" t="s">
        <v>60</v>
      </c>
      <c r="AF21" s="16" t="s">
        <v>193</v>
      </c>
      <c r="AG21" s="9">
        <v>5</v>
      </c>
      <c r="AH21" s="4" t="s">
        <v>209</v>
      </c>
      <c r="AI21" s="9">
        <v>212</v>
      </c>
      <c r="AJ21" s="9">
        <v>100</v>
      </c>
      <c r="AK21" s="9">
        <v>1961</v>
      </c>
      <c r="AL21" s="16" t="s">
        <v>210</v>
      </c>
      <c r="AM21" s="4" t="s">
        <v>211</v>
      </c>
      <c r="AN21" s="5">
        <v>45</v>
      </c>
      <c r="AO21" s="5">
        <v>1</v>
      </c>
      <c r="AP21" s="10">
        <v>2.1669999999999998</v>
      </c>
      <c r="AQ21" s="10">
        <v>5.8330000000000002</v>
      </c>
      <c r="AR21" s="10">
        <f t="shared" si="0"/>
        <v>3.6660000000000004</v>
      </c>
      <c r="AS21" s="9">
        <f t="shared" si="1"/>
        <v>40.334000000000003</v>
      </c>
      <c r="AT21" s="5" t="s">
        <v>44</v>
      </c>
      <c r="AU21" s="5" t="s">
        <v>127</v>
      </c>
      <c r="AV21" s="5" t="s">
        <v>154</v>
      </c>
      <c r="AW21" s="5" t="s">
        <v>154</v>
      </c>
      <c r="AX21" s="5" t="s">
        <v>44</v>
      </c>
      <c r="AY21" s="32" t="s">
        <v>130</v>
      </c>
      <c r="AZ21" s="5" t="s">
        <v>54</v>
      </c>
      <c r="BA21" s="5" t="s">
        <v>39</v>
      </c>
      <c r="BB21" s="5" t="s">
        <v>42</v>
      </c>
      <c r="BC21" s="4">
        <v>73.42</v>
      </c>
      <c r="BD21" s="4" t="s">
        <v>142</v>
      </c>
      <c r="BE21" s="5" t="s">
        <v>44</v>
      </c>
      <c r="BF21" s="5" t="s">
        <v>39</v>
      </c>
      <c r="BG21" s="5" t="s">
        <v>39</v>
      </c>
      <c r="BH21" s="265"/>
      <c r="BI21" s="1"/>
    </row>
    <row r="22" spans="1:61" ht="60" x14ac:dyDescent="0.25">
      <c r="A22" s="2">
        <v>12</v>
      </c>
      <c r="B22" s="2">
        <v>7</v>
      </c>
      <c r="C22" s="2" t="s">
        <v>28</v>
      </c>
      <c r="D22" s="7" t="s">
        <v>15</v>
      </c>
      <c r="E22" s="7"/>
      <c r="F22" s="7"/>
      <c r="G22" s="3">
        <v>3</v>
      </c>
      <c r="H22" s="52" t="s">
        <v>79</v>
      </c>
      <c r="I22" s="5" t="s">
        <v>166</v>
      </c>
      <c r="J22" s="5" t="s">
        <v>180</v>
      </c>
      <c r="K22" s="5" t="s">
        <v>90</v>
      </c>
      <c r="L22" s="58" t="s">
        <v>45</v>
      </c>
      <c r="M22" s="58">
        <v>2400</v>
      </c>
      <c r="N22" s="58">
        <v>36.130379336743999</v>
      </c>
      <c r="O22" s="58">
        <v>-79.476963073073605</v>
      </c>
      <c r="P22" s="96" t="s">
        <v>15</v>
      </c>
      <c r="Q22" s="104" t="s">
        <v>44</v>
      </c>
      <c r="R22" s="82">
        <v>41374</v>
      </c>
      <c r="S22" s="56">
        <v>68</v>
      </c>
      <c r="T22" s="56">
        <v>74</v>
      </c>
      <c r="U22" s="55">
        <v>70</v>
      </c>
      <c r="V22" s="222" t="s">
        <v>240</v>
      </c>
      <c r="W22" s="225">
        <v>90</v>
      </c>
      <c r="X22" s="56" t="s">
        <v>123</v>
      </c>
      <c r="Y22" s="56" t="s">
        <v>123</v>
      </c>
      <c r="Z22" s="59">
        <v>3.0000000000000001E-3</v>
      </c>
      <c r="AA22" s="59" t="s">
        <v>44</v>
      </c>
      <c r="AB22" s="61">
        <v>70</v>
      </c>
      <c r="AC22" s="59" t="s">
        <v>226</v>
      </c>
      <c r="AD22" s="57" t="s">
        <v>39</v>
      </c>
      <c r="AE22" s="60" t="s">
        <v>60</v>
      </c>
      <c r="AF22" s="16" t="s">
        <v>188</v>
      </c>
      <c r="AG22" s="9">
        <v>3</v>
      </c>
      <c r="AH22" s="4" t="s">
        <v>221</v>
      </c>
      <c r="AI22" s="9"/>
      <c r="AJ22" s="9">
        <v>90</v>
      </c>
      <c r="AK22" s="9">
        <v>1954</v>
      </c>
      <c r="AL22" s="16" t="s">
        <v>220</v>
      </c>
      <c r="AM22" s="9">
        <v>52</v>
      </c>
      <c r="AN22" s="5">
        <v>13</v>
      </c>
      <c r="AO22" s="5">
        <v>1</v>
      </c>
      <c r="AP22" s="10">
        <v>2.6669999999999998</v>
      </c>
      <c r="AQ22" s="10">
        <v>4.375</v>
      </c>
      <c r="AR22" s="10">
        <f t="shared" si="0"/>
        <v>1.7080000000000002</v>
      </c>
      <c r="AS22" s="9">
        <f t="shared" si="1"/>
        <v>10.292</v>
      </c>
      <c r="AT22" s="5" t="s">
        <v>44</v>
      </c>
      <c r="AU22" s="5" t="s">
        <v>127</v>
      </c>
      <c r="AV22" s="5" t="s">
        <v>154</v>
      </c>
      <c r="AW22" s="5" t="s">
        <v>154</v>
      </c>
      <c r="AX22" s="5" t="s">
        <v>44</v>
      </c>
      <c r="AY22" s="5" t="s">
        <v>130</v>
      </c>
      <c r="AZ22" s="5" t="s">
        <v>40</v>
      </c>
      <c r="BA22" s="5" t="s">
        <v>39</v>
      </c>
      <c r="BB22" s="5" t="s">
        <v>42</v>
      </c>
      <c r="BC22" s="4">
        <v>3.27</v>
      </c>
      <c r="BD22" s="4" t="s">
        <v>142</v>
      </c>
      <c r="BE22" s="5" t="s">
        <v>44</v>
      </c>
      <c r="BF22" s="5" t="s">
        <v>39</v>
      </c>
      <c r="BG22" s="5" t="s">
        <v>39</v>
      </c>
      <c r="BH22" s="265"/>
      <c r="BI22" s="1"/>
    </row>
    <row r="23" spans="1:61" ht="45" x14ac:dyDescent="0.25">
      <c r="A23" s="2">
        <v>13</v>
      </c>
      <c r="B23" s="2">
        <v>7</v>
      </c>
      <c r="C23" s="2" t="s">
        <v>28</v>
      </c>
      <c r="D23" s="7" t="s">
        <v>16</v>
      </c>
      <c r="E23" s="7"/>
      <c r="F23" s="7"/>
      <c r="G23" s="3">
        <v>170</v>
      </c>
      <c r="H23" s="52" t="s">
        <v>79</v>
      </c>
      <c r="I23" s="5" t="s">
        <v>168</v>
      </c>
      <c r="J23" s="5" t="s">
        <v>181</v>
      </c>
      <c r="K23" s="5" t="s">
        <v>90</v>
      </c>
      <c r="L23" s="58"/>
      <c r="M23" s="58">
        <v>380</v>
      </c>
      <c r="N23" s="58">
        <v>36.035660067482397</v>
      </c>
      <c r="O23" s="58">
        <v>-79.489998932165093</v>
      </c>
      <c r="P23" s="96" t="s">
        <v>16</v>
      </c>
      <c r="Q23" s="104" t="s">
        <v>44</v>
      </c>
      <c r="R23" s="82">
        <v>41375</v>
      </c>
      <c r="S23" s="56">
        <v>77</v>
      </c>
      <c r="T23" s="56">
        <v>83</v>
      </c>
      <c r="U23" s="55">
        <v>45</v>
      </c>
      <c r="V23" s="222" t="s">
        <v>239</v>
      </c>
      <c r="W23" s="225">
        <v>90</v>
      </c>
      <c r="X23" s="56" t="s">
        <v>123</v>
      </c>
      <c r="Y23" s="56" t="s">
        <v>123</v>
      </c>
      <c r="Z23" s="59">
        <v>3.0000000000000001E-3</v>
      </c>
      <c r="AA23" s="59" t="s">
        <v>44</v>
      </c>
      <c r="AB23" s="61">
        <v>80</v>
      </c>
      <c r="AC23" s="59" t="s">
        <v>227</v>
      </c>
      <c r="AD23" s="57" t="s">
        <v>39</v>
      </c>
      <c r="AE23" s="60" t="s">
        <v>60</v>
      </c>
      <c r="AF23" s="16" t="s">
        <v>190</v>
      </c>
      <c r="AG23" s="9">
        <v>1</v>
      </c>
      <c r="AH23" s="4" t="s">
        <v>217</v>
      </c>
      <c r="AI23" s="9"/>
      <c r="AJ23" s="9">
        <v>90</v>
      </c>
      <c r="AK23" s="9">
        <v>1952</v>
      </c>
      <c r="AL23" s="16" t="s">
        <v>216</v>
      </c>
      <c r="AM23" s="9">
        <v>35</v>
      </c>
      <c r="AN23" s="5">
        <v>17</v>
      </c>
      <c r="AO23" s="5">
        <v>2</v>
      </c>
      <c r="AP23" s="10">
        <v>2.7919999999999998</v>
      </c>
      <c r="AQ23" s="10">
        <v>4.75</v>
      </c>
      <c r="AR23" s="10">
        <f t="shared" si="0"/>
        <v>1.9580000000000002</v>
      </c>
      <c r="AS23" s="9">
        <f t="shared" si="1"/>
        <v>13.042</v>
      </c>
      <c r="AT23" s="5" t="s">
        <v>44</v>
      </c>
      <c r="AU23" s="5" t="s">
        <v>127</v>
      </c>
      <c r="AV23" s="5" t="s">
        <v>154</v>
      </c>
      <c r="AW23" s="5" t="s">
        <v>154</v>
      </c>
      <c r="AX23" s="5" t="s">
        <v>44</v>
      </c>
      <c r="AY23" s="5" t="s">
        <v>130</v>
      </c>
      <c r="AZ23" s="5" t="s">
        <v>40</v>
      </c>
      <c r="BA23" s="5" t="s">
        <v>39</v>
      </c>
      <c r="BB23" s="5" t="s">
        <v>222</v>
      </c>
      <c r="BC23" s="4">
        <v>0.48</v>
      </c>
      <c r="BD23" s="4" t="s">
        <v>142</v>
      </c>
      <c r="BE23" s="5" t="s">
        <v>44</v>
      </c>
      <c r="BF23" s="5" t="s">
        <v>39</v>
      </c>
      <c r="BG23" s="5" t="s">
        <v>39</v>
      </c>
      <c r="BH23" s="265"/>
      <c r="BI23" s="1"/>
    </row>
    <row r="24" spans="1:61" ht="60" x14ac:dyDescent="0.25">
      <c r="A24" s="2">
        <v>14</v>
      </c>
      <c r="B24" s="2">
        <v>7</v>
      </c>
      <c r="C24" s="2" t="s">
        <v>27</v>
      </c>
      <c r="D24" s="7" t="s">
        <v>17</v>
      </c>
      <c r="E24" s="7"/>
      <c r="F24" s="7"/>
      <c r="G24" s="3">
        <v>670085</v>
      </c>
      <c r="H24" s="52" t="s">
        <v>79</v>
      </c>
      <c r="I24" s="5" t="s">
        <v>172</v>
      </c>
      <c r="J24" s="5" t="s">
        <v>182</v>
      </c>
      <c r="K24" s="5" t="s">
        <v>90</v>
      </c>
      <c r="L24" s="58" t="s">
        <v>38</v>
      </c>
      <c r="M24" s="58">
        <v>5100</v>
      </c>
      <c r="N24" s="58">
        <v>35.905645813786997</v>
      </c>
      <c r="O24" s="97">
        <v>-79.116062495769498</v>
      </c>
      <c r="P24" s="96" t="s">
        <v>17</v>
      </c>
      <c r="Q24" s="104" t="s">
        <v>44</v>
      </c>
      <c r="R24" s="82">
        <v>41388</v>
      </c>
      <c r="S24" s="56">
        <v>104</v>
      </c>
      <c r="T24" s="56">
        <v>110</v>
      </c>
      <c r="U24" s="55">
        <v>70</v>
      </c>
      <c r="V24" s="222" t="s">
        <v>240</v>
      </c>
      <c r="W24" s="225">
        <v>90</v>
      </c>
      <c r="X24" s="92" t="s">
        <v>123</v>
      </c>
      <c r="Y24" s="92" t="s">
        <v>123</v>
      </c>
      <c r="Z24" s="59">
        <v>3.0000000000000001E-3</v>
      </c>
      <c r="AA24" s="93" t="s">
        <v>44</v>
      </c>
      <c r="AB24" s="61">
        <v>110</v>
      </c>
      <c r="AC24" s="59" t="s">
        <v>228</v>
      </c>
      <c r="AD24" s="57" t="s">
        <v>39</v>
      </c>
      <c r="AE24" s="60" t="s">
        <v>60</v>
      </c>
      <c r="AF24" s="16" t="s">
        <v>194</v>
      </c>
      <c r="AG24" s="9">
        <v>3</v>
      </c>
      <c r="AH24" s="4" t="s">
        <v>208</v>
      </c>
      <c r="AI24" s="9"/>
      <c r="AJ24" s="9">
        <v>90</v>
      </c>
      <c r="AK24" s="9">
        <v>1978</v>
      </c>
      <c r="AL24" s="16" t="s">
        <v>206</v>
      </c>
      <c r="AM24" s="9">
        <v>52</v>
      </c>
      <c r="AN24" s="5">
        <v>15</v>
      </c>
      <c r="AO24" s="5">
        <v>2</v>
      </c>
      <c r="AP24" s="10">
        <v>2.5830000000000002</v>
      </c>
      <c r="AQ24" s="10">
        <v>4.5</v>
      </c>
      <c r="AR24" s="10">
        <f t="shared" si="0"/>
        <v>1.9169999999999998</v>
      </c>
      <c r="AS24" s="9">
        <f t="shared" si="1"/>
        <v>11.083</v>
      </c>
      <c r="AT24" s="5" t="s">
        <v>44</v>
      </c>
      <c r="AU24" s="5" t="s">
        <v>127</v>
      </c>
      <c r="AV24" s="5" t="s">
        <v>154</v>
      </c>
      <c r="AW24" s="5" t="s">
        <v>154</v>
      </c>
      <c r="AX24" s="5" t="s">
        <v>44</v>
      </c>
      <c r="AY24" s="32" t="s">
        <v>130</v>
      </c>
      <c r="AZ24" s="5" t="s">
        <v>40</v>
      </c>
      <c r="BA24" s="5" t="s">
        <v>44</v>
      </c>
      <c r="BB24" s="5" t="s">
        <v>46</v>
      </c>
      <c r="BC24" s="4">
        <v>6.81</v>
      </c>
      <c r="BD24" s="4" t="s">
        <v>142</v>
      </c>
      <c r="BE24" s="5" t="s">
        <v>44</v>
      </c>
      <c r="BF24" s="5" t="s">
        <v>44</v>
      </c>
      <c r="BG24" s="5" t="s">
        <v>44</v>
      </c>
      <c r="BH24" s="265"/>
      <c r="BI24" s="1"/>
    </row>
    <row r="25" spans="1:61" ht="46.15" customHeight="1" x14ac:dyDescent="0.25">
      <c r="A25" s="2">
        <v>15</v>
      </c>
      <c r="B25" s="2">
        <v>7</v>
      </c>
      <c r="C25" s="2" t="s">
        <v>28</v>
      </c>
      <c r="D25" s="7" t="s">
        <v>18</v>
      </c>
      <c r="E25" s="7"/>
      <c r="F25" s="7"/>
      <c r="G25" s="3">
        <v>173</v>
      </c>
      <c r="H25" s="52" t="s">
        <v>79</v>
      </c>
      <c r="I25" s="5" t="s">
        <v>169</v>
      </c>
      <c r="J25" s="5" t="s">
        <v>183</v>
      </c>
      <c r="K25" s="5" t="s">
        <v>90</v>
      </c>
      <c r="L25" s="58" t="s">
        <v>45</v>
      </c>
      <c r="M25" s="58">
        <v>2900</v>
      </c>
      <c r="N25" s="58">
        <v>36.047894021900703</v>
      </c>
      <c r="O25" s="58">
        <v>-79.512940739769206</v>
      </c>
      <c r="P25" s="96" t="s">
        <v>18</v>
      </c>
      <c r="Q25" s="104" t="s">
        <v>44</v>
      </c>
      <c r="R25" s="82">
        <v>41375</v>
      </c>
      <c r="S25" s="56">
        <v>120</v>
      </c>
      <c r="T25" s="56">
        <v>128</v>
      </c>
      <c r="U25" s="55">
        <v>120</v>
      </c>
      <c r="V25" s="222" t="s">
        <v>241</v>
      </c>
      <c r="W25" s="224">
        <v>75</v>
      </c>
      <c r="X25" s="92" t="s">
        <v>123</v>
      </c>
      <c r="Y25" s="92" t="s">
        <v>123</v>
      </c>
      <c r="Z25" s="59">
        <v>3.0000000000000001E-3</v>
      </c>
      <c r="AA25" s="93" t="s">
        <v>44</v>
      </c>
      <c r="AB25" s="61">
        <v>125</v>
      </c>
      <c r="AC25" s="59" t="s">
        <v>229</v>
      </c>
      <c r="AD25" s="57" t="s">
        <v>39</v>
      </c>
      <c r="AE25" s="60" t="s">
        <v>60</v>
      </c>
      <c r="AF25" s="16" t="s">
        <v>191</v>
      </c>
      <c r="AG25" s="9">
        <v>6</v>
      </c>
      <c r="AH25" s="16" t="s">
        <v>214</v>
      </c>
      <c r="AI25" s="9"/>
      <c r="AJ25" s="9">
        <v>90</v>
      </c>
      <c r="AK25" s="9">
        <v>1960</v>
      </c>
      <c r="AL25" s="16" t="s">
        <v>215</v>
      </c>
      <c r="AM25" s="9">
        <v>121</v>
      </c>
      <c r="AN25" s="5">
        <v>18</v>
      </c>
      <c r="AO25" s="5">
        <v>2</v>
      </c>
      <c r="AP25" s="10">
        <v>2.8330000000000002</v>
      </c>
      <c r="AQ25" s="10">
        <v>4.9580000000000002</v>
      </c>
      <c r="AR25" s="10">
        <f t="shared" si="0"/>
        <v>2.125</v>
      </c>
      <c r="AS25" s="9">
        <f t="shared" si="1"/>
        <v>13.875</v>
      </c>
      <c r="AT25" s="5" t="s">
        <v>44</v>
      </c>
      <c r="AU25" s="5" t="s">
        <v>127</v>
      </c>
      <c r="AV25" s="5" t="s">
        <v>154</v>
      </c>
      <c r="AW25" s="5" t="s">
        <v>154</v>
      </c>
      <c r="AX25" s="5" t="s">
        <v>44</v>
      </c>
      <c r="AY25" s="32" t="s">
        <v>130</v>
      </c>
      <c r="AZ25" s="5" t="s">
        <v>40</v>
      </c>
      <c r="BA25" s="5" t="s">
        <v>39</v>
      </c>
      <c r="BB25" s="5" t="s">
        <v>42</v>
      </c>
      <c r="BC25" s="4">
        <v>12.4</v>
      </c>
      <c r="BD25" s="4" t="s">
        <v>142</v>
      </c>
      <c r="BE25" s="5" t="s">
        <v>44</v>
      </c>
      <c r="BF25" s="5" t="s">
        <v>39</v>
      </c>
      <c r="BG25" s="5" t="s">
        <v>39</v>
      </c>
      <c r="BH25" s="265"/>
      <c r="BI25" s="1"/>
    </row>
    <row r="26" spans="1:61" ht="30" x14ac:dyDescent="0.25">
      <c r="A26" s="2">
        <v>16</v>
      </c>
      <c r="B26" s="2">
        <v>7</v>
      </c>
      <c r="C26" s="2" t="s">
        <v>28</v>
      </c>
      <c r="D26" s="7" t="s">
        <v>19</v>
      </c>
      <c r="E26" s="7"/>
      <c r="F26" s="7"/>
      <c r="G26" s="3">
        <v>44</v>
      </c>
      <c r="H26" s="52" t="s">
        <v>79</v>
      </c>
      <c r="I26" s="5" t="s">
        <v>167</v>
      </c>
      <c r="J26" s="5" t="s">
        <v>184</v>
      </c>
      <c r="K26" s="5" t="s">
        <v>90</v>
      </c>
      <c r="L26" s="58" t="s">
        <v>38</v>
      </c>
      <c r="M26" s="58">
        <v>80</v>
      </c>
      <c r="N26" s="58">
        <v>36.238821585674501</v>
      </c>
      <c r="O26" s="58">
        <v>-79.344402711508295</v>
      </c>
      <c r="P26" s="96" t="s">
        <v>19</v>
      </c>
      <c r="Q26" s="104" t="s">
        <v>44</v>
      </c>
      <c r="R26" s="82">
        <v>41375</v>
      </c>
      <c r="S26" s="56">
        <v>79</v>
      </c>
      <c r="T26" s="56">
        <v>85</v>
      </c>
      <c r="U26" s="55">
        <v>50</v>
      </c>
      <c r="V26" s="222" t="s">
        <v>243</v>
      </c>
      <c r="W26" s="224">
        <v>90</v>
      </c>
      <c r="X26" s="92" t="s">
        <v>123</v>
      </c>
      <c r="Y26" s="92" t="s">
        <v>123</v>
      </c>
      <c r="Z26" s="59">
        <v>3.0000000000000001E-3</v>
      </c>
      <c r="AA26" s="93" t="s">
        <v>44</v>
      </c>
      <c r="AB26" s="61">
        <v>80</v>
      </c>
      <c r="AC26" s="59" t="s">
        <v>230</v>
      </c>
      <c r="AD26" s="57" t="s">
        <v>39</v>
      </c>
      <c r="AE26" s="60" t="s">
        <v>60</v>
      </c>
      <c r="AF26" s="16" t="s">
        <v>189</v>
      </c>
      <c r="AG26" s="9">
        <v>1</v>
      </c>
      <c r="AH26" s="4" t="s">
        <v>218</v>
      </c>
      <c r="AI26" s="9"/>
      <c r="AJ26" s="9">
        <v>90</v>
      </c>
      <c r="AK26" s="9">
        <v>1968</v>
      </c>
      <c r="AL26" s="16" t="s">
        <v>219</v>
      </c>
      <c r="AM26" s="9">
        <v>36</v>
      </c>
      <c r="AN26" s="5">
        <v>11</v>
      </c>
      <c r="AO26" s="5">
        <v>1</v>
      </c>
      <c r="AP26" s="10">
        <v>2.5</v>
      </c>
      <c r="AQ26" s="10">
        <v>4.1669999999999998</v>
      </c>
      <c r="AR26" s="10">
        <f t="shared" si="0"/>
        <v>1.6669999999999998</v>
      </c>
      <c r="AS26" s="9">
        <f t="shared" si="1"/>
        <v>8.3330000000000002</v>
      </c>
      <c r="AT26" s="5" t="s">
        <v>44</v>
      </c>
      <c r="AU26" s="5" t="s">
        <v>128</v>
      </c>
      <c r="AV26" s="5" t="s">
        <v>109</v>
      </c>
      <c r="AW26" s="5" t="s">
        <v>110</v>
      </c>
      <c r="AX26" s="5" t="s">
        <v>44</v>
      </c>
      <c r="AY26" s="32" t="s">
        <v>130</v>
      </c>
      <c r="AZ26" s="5" t="s">
        <v>40</v>
      </c>
      <c r="BA26" s="5" t="s">
        <v>44</v>
      </c>
      <c r="BB26" s="5" t="s">
        <v>46</v>
      </c>
      <c r="BC26" s="4">
        <v>4.2</v>
      </c>
      <c r="BD26" s="4" t="s">
        <v>131</v>
      </c>
      <c r="BE26" s="5" t="s">
        <v>44</v>
      </c>
      <c r="BF26" s="5" t="s">
        <v>39</v>
      </c>
      <c r="BG26" s="5" t="s">
        <v>39</v>
      </c>
      <c r="BH26" s="265"/>
      <c r="BI26" s="1"/>
    </row>
    <row r="27" spans="1:61" ht="45" x14ac:dyDescent="0.25">
      <c r="A27" s="2">
        <v>17</v>
      </c>
      <c r="B27" s="2">
        <v>7</v>
      </c>
      <c r="C27" s="2" t="s">
        <v>29</v>
      </c>
      <c r="D27" s="7" t="s">
        <v>20</v>
      </c>
      <c r="E27" s="7"/>
      <c r="F27" s="7"/>
      <c r="G27" s="3">
        <v>400242</v>
      </c>
      <c r="H27" s="52" t="s">
        <v>186</v>
      </c>
      <c r="I27" s="5" t="s">
        <v>170</v>
      </c>
      <c r="J27" s="5" t="s">
        <v>170</v>
      </c>
      <c r="K27" s="5" t="s">
        <v>185</v>
      </c>
      <c r="L27" s="58" t="s">
        <v>45</v>
      </c>
      <c r="M27" s="58">
        <v>13000</v>
      </c>
      <c r="N27" s="58">
        <v>35.972777677691703</v>
      </c>
      <c r="O27" s="58">
        <v>-79.917865896773904</v>
      </c>
      <c r="P27" s="96" t="s">
        <v>20</v>
      </c>
      <c r="Q27" s="104" t="s">
        <v>44</v>
      </c>
      <c r="R27" s="82">
        <v>41365</v>
      </c>
      <c r="S27" s="56"/>
      <c r="T27" s="56" t="s">
        <v>66</v>
      </c>
      <c r="U27" s="55">
        <v>200</v>
      </c>
      <c r="V27" s="229" t="s">
        <v>252</v>
      </c>
      <c r="W27" s="225">
        <v>90</v>
      </c>
      <c r="X27" s="56" t="s">
        <v>123</v>
      </c>
      <c r="Y27" s="56" t="s">
        <v>123</v>
      </c>
      <c r="Z27" s="59">
        <v>3.0000000000000001E-3</v>
      </c>
      <c r="AA27" s="59" t="s">
        <v>44</v>
      </c>
      <c r="AB27" s="61">
        <v>200</v>
      </c>
      <c r="AC27" s="59" t="s">
        <v>229</v>
      </c>
      <c r="AD27" s="57" t="s">
        <v>39</v>
      </c>
      <c r="AE27" s="60" t="s">
        <v>60</v>
      </c>
      <c r="AF27" s="16" t="s">
        <v>192</v>
      </c>
      <c r="AG27" s="9">
        <v>5</v>
      </c>
      <c r="AH27" s="4" t="s">
        <v>212</v>
      </c>
      <c r="AI27" s="9">
        <v>200</v>
      </c>
      <c r="AJ27" s="9">
        <v>90</v>
      </c>
      <c r="AK27" s="9">
        <v>1953</v>
      </c>
      <c r="AL27" s="16" t="s">
        <v>213</v>
      </c>
      <c r="AM27" s="4" t="s">
        <v>211</v>
      </c>
      <c r="AN27" s="5">
        <v>34</v>
      </c>
      <c r="AO27" s="5">
        <v>9</v>
      </c>
      <c r="AP27" s="10">
        <v>2.2080000000000002</v>
      </c>
      <c r="AQ27" s="10">
        <v>5.4169999999999998</v>
      </c>
      <c r="AR27" s="10">
        <f t="shared" si="0"/>
        <v>3.2089999999999996</v>
      </c>
      <c r="AS27" s="9">
        <f t="shared" si="1"/>
        <v>21.791</v>
      </c>
      <c r="AT27" s="5" t="s">
        <v>44</v>
      </c>
      <c r="AU27" s="5" t="s">
        <v>127</v>
      </c>
      <c r="AV27" s="5" t="s">
        <v>154</v>
      </c>
      <c r="AW27" s="5" t="s">
        <v>154</v>
      </c>
      <c r="AX27" s="5" t="s">
        <v>44</v>
      </c>
      <c r="AY27" s="5" t="s">
        <v>130</v>
      </c>
      <c r="AZ27" s="5" t="s">
        <v>40</v>
      </c>
      <c r="BA27" s="5" t="s">
        <v>39</v>
      </c>
      <c r="BB27" s="5" t="s">
        <v>165</v>
      </c>
      <c r="BC27" s="4">
        <v>75.400000000000006</v>
      </c>
      <c r="BD27" s="4" t="s">
        <v>142</v>
      </c>
      <c r="BE27" s="5" t="s">
        <v>44</v>
      </c>
      <c r="BF27" s="5" t="s">
        <v>44</v>
      </c>
      <c r="BG27" s="5" t="s">
        <v>44</v>
      </c>
      <c r="BH27" s="265"/>
      <c r="BI27" s="1"/>
    </row>
    <row r="28" spans="1:61" x14ac:dyDescent="0.25">
      <c r="A28" s="6"/>
      <c r="B28" s="6"/>
      <c r="C28" s="6"/>
      <c r="D28" s="6"/>
      <c r="E28" s="6"/>
      <c r="F28" s="6"/>
      <c r="I28" s="6"/>
      <c r="J28" s="6"/>
      <c r="K28" s="6"/>
      <c r="L28" s="98"/>
      <c r="M28" s="98"/>
      <c r="N28" s="98"/>
      <c r="O28" s="98"/>
      <c r="P28" s="98"/>
      <c r="Q28" s="98"/>
      <c r="R28" s="98"/>
      <c r="S28" s="98"/>
      <c r="T28" s="98"/>
      <c r="U28" s="99"/>
      <c r="V28" s="99"/>
      <c r="W28" s="98"/>
      <c r="X28" s="98"/>
      <c r="Y28" s="98"/>
      <c r="Z28" s="98"/>
      <c r="AA28" s="98"/>
      <c r="AB28" s="100"/>
      <c r="AC28" s="99"/>
      <c r="AD28" s="98"/>
      <c r="AE28" s="98"/>
      <c r="AF28" s="17"/>
      <c r="AG28" s="14"/>
      <c r="AH28" s="19"/>
      <c r="AI28" s="14"/>
      <c r="AJ28" s="14"/>
      <c r="AK28" s="14"/>
      <c r="AL28" s="17"/>
      <c r="AM28" s="17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17"/>
      <c r="BE28" s="6"/>
      <c r="BF28" s="6"/>
      <c r="BG28" s="6"/>
      <c r="BH28" s="6"/>
    </row>
  </sheetData>
  <mergeCells count="1">
    <mergeCell ref="U8:Z8"/>
  </mergeCells>
  <hyperlinks>
    <hyperlink ref="AH16" r:id="rId1"/>
    <hyperlink ref="X3" r:id="rId2"/>
    <hyperlink ref="P18" r:id="rId3"/>
    <hyperlink ref="P19" r:id="rId4" display="https://maps.google.com/maps/ms?t=h&amp;vpsrc=0&amp;msa=0&amp;msid=214175940925030814658.0004e1dc8c75330b7befe&amp;ie=UTF8&amp;ll=36.25231,-79.808222&amp;spn=0.007268,0.009645&amp;z=17&amp;iwloc=0004e1dcb22a28a0a5357"/>
    <hyperlink ref="P20" r:id="rId5" display="https://maps.google.com/maps/ms?t=h&amp;vpsrc=0&amp;msa=0&amp;msid=214175940925030814658.0004e1dc8c75330b7befe&amp;ie=UTF8&amp;ll=36.321572,-79.725611&amp;spn=0.007261,0.009645&amp;z=17&amp;iwloc=0004e1dcd3a0147ebbc92"/>
    <hyperlink ref="P21" r:id="rId6" display="https://maps.google.com/maps/ms?t=h&amp;vpsrc=0&amp;msa=0&amp;msid=214175940925030814658.0004e1dc8c75330b7befe&amp;ie=UTF8&amp;ll=36.078101,-79.070996&amp;spn=0.007284,0.009645&amp;z=17&amp;iwloc=0004e1dcde5f39c73d704"/>
    <hyperlink ref="P22" r:id="rId7" display="https://maps.google.com/maps/ms?t=h&amp;vpsrc=0&amp;msa=0&amp;msid=214175940925030814658.0004e1dc8c75330b7befe&amp;ie=UTF8&amp;ll=36.13111,-79.477611&amp;spn=0.00182,0.002411&amp;z=19&amp;iwloc=0004e1dced6f9b4796163"/>
    <hyperlink ref="P23" r:id="rId8" display="https://maps.google.com/maps/ms?t=h&amp;vpsrc=0&amp;msa=0&amp;msid=214175940925030814658.0004e1dc8c75330b7befe&amp;ie=UTF8&amp;ll=36.03566,-79.489999&amp;spn=0.007288,0.009645&amp;z=17&amp;iwloc=0004e1de21bc375187d27"/>
    <hyperlink ref="P24" r:id="rId9" display="https://maps.google.com/maps/ms?t=h&amp;vpsrc=0&amp;msa=0&amp;msid=214175940925030814658.0004e1dc8c75330b7befe&amp;ie=UTF8&amp;ll=35.911785,-79.12111&amp;spn=0.014598,0.01929&amp;z=16&amp;iwloc=0004e1de25532dc1b2124"/>
    <hyperlink ref="P25" r:id="rId10" display="https://maps.google.com/maps/ms?t=h&amp;vpsrc=6&amp;msa=0&amp;msid=214175940925030814658.0004e1dc8c75330b7befe&amp;ie=UTF8&amp;ll=36.047156,-79.512198&amp;spn=0.007287,0.009645&amp;z=17&amp;iwloc=0004e1de2d22824564abb"/>
    <hyperlink ref="P26" r:id="rId11" display="https://maps.google.com/maps/ms?t=h&amp;vpsrc=0&amp;msa=0&amp;msid=214175940925030814658.0004e1dc8c75330b7befe&amp;ie=UTF8&amp;ll=36.238822,-79.344403&amp;spn=0.007269,0.009645&amp;z=17&amp;iwloc=0004e1de33bb4fc75d6b0"/>
    <hyperlink ref="P27" r:id="rId12" display="https://maps.google.com/maps/ms?t=h&amp;vpsrc=0&amp;msa=0&amp;msid=214175940925030814658.0004e1dc8c75330b7befe&amp;ie=UTF8&amp;ll=35.972778,-79.917866&amp;spn=0.014587,0.01929&amp;z=16&amp;iwloc=0004e1de3819ca7697c24"/>
    <hyperlink ref="P11" r:id="rId13" display="https://maps.google.com/maps/ms?t=h&amp;vpsrc=6&amp;msa=0&amp;msid=214175940925030814658.0004e1dc8c75330b7befe&amp;ie=UTF8&amp;ll=35.899415,-78.332165&amp;spn=0.001825,0.002411&amp;z=19&amp;iwloc=0004e1de5f18b384b2fe5"/>
    <hyperlink ref="P12" r:id="rId14" display="https://maps.google.com/maps/ms?t=h&amp;vpsrc=0&amp;msa=0&amp;msid=214175940925030814658.0004e1dc8c75330b7befe&amp;ie=UTF8&amp;ll=36.290077,-78.320563&amp;spn=0.007264,0.009645&amp;z=17&amp;iwloc=0004e1de6968468491826"/>
    <hyperlink ref="P13" r:id="rId15" display="https://maps.google.com/maps/ms?t=h&amp;vpsrc=0&amp;msa=0&amp;msid=214175940925030814658.0004e1dc8c75330b7befe&amp;ie=UTF8&amp;ll=35.655518,-78.89184&amp;spn=0.014646,0.01929&amp;z=16&amp;iwloc=0004e1de6f10f659371f8"/>
    <hyperlink ref="P14" r:id="rId16" display="https://maps.google.com/maps/ms?t=h&amp;vpsrc=0&amp;msa=0&amp;msid=214175940925030814658.0004e1dc8c75330b7befe&amp;ie=UTF8&amp;ll=36.417915,-79.099286&amp;spn=0.007252,0.009645&amp;z=17&amp;iwloc=0004e1de763186427e9fb"/>
    <hyperlink ref="P15" r:id="rId17" display="https://maps.google.com/maps/ms?t=h&amp;vpsrc=0&amp;msa=0&amp;msid=214175940925030814658.0004e1dc8c75330b7befe&amp;ie=UTF8&amp;ll=36.53402,-78.610436&amp;spn=0.007241,0.009645&amp;z=17&amp;iwloc=0004e1de867505393e9f7"/>
    <hyperlink ref="P16" r:id="rId18" display="https://maps.google.com/maps/ms?t=h&amp;vpsrc=0&amp;msa=0&amp;msid=214175940925030814658.0004e1dc8c75330b7befe&amp;ie=UTF8&amp;ll=35.67171,-78.54863&amp;spn=0.007321,0.009645&amp;z=17&amp;iwloc=0004e1de959e027431fdb"/>
    <hyperlink ref="P17" r:id="rId19" display="https://maps.google.com/maps/ms?t=h&amp;vpsrc=0&amp;msa=0&amp;msid=214175940925030814658.0004e1dc8c75330b7befe&amp;ie=UTF8&amp;ll=36.250921,-78.259915&amp;spn=0.014536,0.01929&amp;z=16&amp;iwloc=0004e1de9b529a17d0d5f"/>
  </hyperlinks>
  <pageMargins left="0.7" right="0.7" top="0.75" bottom="0.75" header="0.3" footer="0.3"/>
  <pageSetup paperSize="17" scale="46" fitToWidth="3" orientation="landscape" r:id="rId20"/>
  <headerFooter>
    <oddFooter>&amp;L&amp;Z&amp;F
&amp;D</oddFooter>
  </headerFooter>
  <drawing r:id="rId21"/>
  <legacyDrawing r:id="rId22"/>
  <tableParts count="1">
    <tablePart r:id="rId2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5" zoomScaleNormal="75" workbookViewId="0">
      <selection activeCell="L27" sqref="L27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Footer>&amp;L&amp;Z&amp;F 
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topLeftCell="A34" zoomScale="75" zoomScaleNormal="75" workbookViewId="0">
      <selection activeCell="L27" sqref="L27"/>
    </sheetView>
  </sheetViews>
  <sheetFormatPr defaultRowHeight="15" x14ac:dyDescent="0.25"/>
  <cols>
    <col min="1" max="1" width="48.7109375" customWidth="1"/>
    <col min="2" max="2" width="40.28515625" customWidth="1"/>
  </cols>
  <sheetData>
    <row r="2" spans="1:2" x14ac:dyDescent="0.25">
      <c r="A2" t="s">
        <v>11</v>
      </c>
    </row>
    <row r="4" spans="1:2" x14ac:dyDescent="0.25">
      <c r="A4" s="161" t="s">
        <v>2</v>
      </c>
      <c r="B4" s="216">
        <v>7</v>
      </c>
    </row>
    <row r="5" spans="1:2" x14ac:dyDescent="0.25">
      <c r="A5" s="162" t="s">
        <v>3</v>
      </c>
      <c r="B5" s="216" t="s">
        <v>26</v>
      </c>
    </row>
    <row r="6" spans="1:2" x14ac:dyDescent="0.25">
      <c r="A6" s="162" t="s">
        <v>1</v>
      </c>
      <c r="B6" s="202" t="s">
        <v>11</v>
      </c>
    </row>
    <row r="7" spans="1:2" x14ac:dyDescent="0.25">
      <c r="A7" s="162" t="s">
        <v>75</v>
      </c>
      <c r="B7" s="202"/>
    </row>
    <row r="8" spans="1:2" x14ac:dyDescent="0.25">
      <c r="A8" s="162" t="s">
        <v>76</v>
      </c>
      <c r="B8" s="202"/>
    </row>
    <row r="9" spans="1:2" x14ac:dyDescent="0.25">
      <c r="A9" s="162" t="s">
        <v>30</v>
      </c>
      <c r="B9" s="246">
        <v>780080</v>
      </c>
    </row>
    <row r="10" spans="1:2" x14ac:dyDescent="0.25">
      <c r="A10" s="168" t="s">
        <v>32</v>
      </c>
      <c r="B10" s="227" t="s">
        <v>79</v>
      </c>
    </row>
    <row r="11" spans="1:2" x14ac:dyDescent="0.25">
      <c r="A11" s="162" t="s">
        <v>73</v>
      </c>
      <c r="B11" s="220" t="s">
        <v>175</v>
      </c>
    </row>
    <row r="12" spans="1:2" x14ac:dyDescent="0.25">
      <c r="A12" s="162" t="s">
        <v>74</v>
      </c>
      <c r="B12" s="220" t="s">
        <v>176</v>
      </c>
    </row>
    <row r="13" spans="1:2" x14ac:dyDescent="0.25">
      <c r="A13" s="162" t="s">
        <v>89</v>
      </c>
      <c r="B13" s="220" t="s">
        <v>90</v>
      </c>
    </row>
    <row r="14" spans="1:2" x14ac:dyDescent="0.25">
      <c r="A14" s="162" t="s">
        <v>55</v>
      </c>
      <c r="B14" s="220" t="s">
        <v>38</v>
      </c>
    </row>
    <row r="15" spans="1:2" x14ac:dyDescent="0.25">
      <c r="A15" s="162" t="s">
        <v>31</v>
      </c>
      <c r="B15" s="220">
        <v>190</v>
      </c>
    </row>
    <row r="16" spans="1:2" x14ac:dyDescent="0.25">
      <c r="A16" s="162" t="s">
        <v>70</v>
      </c>
      <c r="B16" s="220">
        <v>36.442207882665002</v>
      </c>
    </row>
    <row r="17" spans="1:2" x14ac:dyDescent="0.25">
      <c r="A17" s="162" t="s">
        <v>71</v>
      </c>
      <c r="B17" s="220">
        <v>-79.577298680241398</v>
      </c>
    </row>
    <row r="18" spans="1:2" ht="15.75" thickBot="1" x14ac:dyDescent="0.3">
      <c r="A18" s="162" t="s">
        <v>72</v>
      </c>
      <c r="B18" s="245" t="s">
        <v>11</v>
      </c>
    </row>
    <row r="19" spans="1:2" ht="15.75" thickTop="1" x14ac:dyDescent="0.25">
      <c r="A19" s="167" t="s">
        <v>161</v>
      </c>
      <c r="B19" s="244">
        <v>160</v>
      </c>
    </row>
    <row r="20" spans="1:2" x14ac:dyDescent="0.25">
      <c r="A20" s="232" t="s">
        <v>146</v>
      </c>
      <c r="B20" s="223" t="s">
        <v>242</v>
      </c>
    </row>
    <row r="21" spans="1:2" x14ac:dyDescent="0.25">
      <c r="A21" s="162" t="s">
        <v>92</v>
      </c>
      <c r="B21" s="235">
        <v>90</v>
      </c>
    </row>
    <row r="22" spans="1:2" x14ac:dyDescent="0.25">
      <c r="A22" s="162" t="s">
        <v>93</v>
      </c>
      <c r="B22" s="216" t="s">
        <v>123</v>
      </c>
    </row>
    <row r="23" spans="1:2" x14ac:dyDescent="0.25">
      <c r="A23" s="162" t="s">
        <v>94</v>
      </c>
      <c r="B23" s="216" t="s">
        <v>123</v>
      </c>
    </row>
    <row r="24" spans="1:2" x14ac:dyDescent="0.25">
      <c r="A24" s="162" t="s">
        <v>95</v>
      </c>
      <c r="B24" s="217">
        <v>3.0000000000000001E-3</v>
      </c>
    </row>
    <row r="25" spans="1:2" x14ac:dyDescent="0.25">
      <c r="A25" s="162" t="s">
        <v>96</v>
      </c>
      <c r="B25" s="217" t="s">
        <v>44</v>
      </c>
    </row>
    <row r="26" spans="1:2" ht="30" x14ac:dyDescent="0.25">
      <c r="A26" s="169" t="s">
        <v>97</v>
      </c>
      <c r="B26" s="242">
        <v>155</v>
      </c>
    </row>
    <row r="27" spans="1:2" ht="15.75" thickBot="1" x14ac:dyDescent="0.3">
      <c r="A27" s="162" t="s">
        <v>112</v>
      </c>
      <c r="B27" s="217" t="s">
        <v>223</v>
      </c>
    </row>
    <row r="28" spans="1:2" ht="15.75" thickTop="1" x14ac:dyDescent="0.25">
      <c r="A28" s="167" t="s">
        <v>59</v>
      </c>
      <c r="B28" s="241" t="s">
        <v>60</v>
      </c>
    </row>
    <row r="29" spans="1:2" x14ac:dyDescent="0.25">
      <c r="A29" s="162" t="s">
        <v>61</v>
      </c>
      <c r="B29" s="243" t="s">
        <v>197</v>
      </c>
    </row>
    <row r="30" spans="1:2" x14ac:dyDescent="0.25">
      <c r="A30" s="169" t="s">
        <v>98</v>
      </c>
      <c r="B30" s="242">
        <v>5</v>
      </c>
    </row>
    <row r="31" spans="1:2" x14ac:dyDescent="0.25">
      <c r="A31" s="169" t="s">
        <v>233</v>
      </c>
      <c r="B31" s="241" t="s">
        <v>198</v>
      </c>
    </row>
    <row r="32" spans="1:2" x14ac:dyDescent="0.25">
      <c r="A32" s="169" t="s">
        <v>99</v>
      </c>
      <c r="B32" s="242">
        <v>150</v>
      </c>
    </row>
    <row r="33" spans="1:2" x14ac:dyDescent="0.25">
      <c r="A33" s="169" t="s">
        <v>199</v>
      </c>
      <c r="B33" s="242">
        <v>90</v>
      </c>
    </row>
    <row r="34" spans="1:2" x14ac:dyDescent="0.25">
      <c r="A34" s="169" t="s">
        <v>100</v>
      </c>
      <c r="B34" s="242">
        <v>1959</v>
      </c>
    </row>
    <row r="35" spans="1:2" ht="30" x14ac:dyDescent="0.25">
      <c r="A35" s="162" t="s">
        <v>101</v>
      </c>
      <c r="B35" s="243" t="s">
        <v>200</v>
      </c>
    </row>
    <row r="36" spans="1:2" x14ac:dyDescent="0.25">
      <c r="A36" s="162" t="s">
        <v>102</v>
      </c>
      <c r="B36" s="241" t="s">
        <v>201</v>
      </c>
    </row>
    <row r="37" spans="1:2" x14ac:dyDescent="0.25">
      <c r="A37" s="162" t="s">
        <v>34</v>
      </c>
      <c r="B37" s="220">
        <v>19</v>
      </c>
    </row>
    <row r="38" spans="1:2" x14ac:dyDescent="0.25">
      <c r="A38" s="162" t="s">
        <v>35</v>
      </c>
      <c r="B38" s="220">
        <v>1</v>
      </c>
    </row>
    <row r="39" spans="1:2" x14ac:dyDescent="0.25">
      <c r="A39" s="187" t="s">
        <v>106</v>
      </c>
      <c r="B39" s="210">
        <v>2.58</v>
      </c>
    </row>
    <row r="40" spans="1:2" x14ac:dyDescent="0.25">
      <c r="A40" s="187" t="s">
        <v>107</v>
      </c>
      <c r="B40" s="210">
        <v>4.2919999999999998</v>
      </c>
    </row>
    <row r="41" spans="1:2" x14ac:dyDescent="0.25">
      <c r="A41" s="187" t="s">
        <v>108</v>
      </c>
      <c r="B41" s="210">
        <f>B40-B39</f>
        <v>1.7119999999999997</v>
      </c>
    </row>
    <row r="42" spans="1:2" x14ac:dyDescent="0.25">
      <c r="A42" s="162" t="s">
        <v>164</v>
      </c>
      <c r="B42" s="242">
        <f>B37-B41-B38</f>
        <v>16.288</v>
      </c>
    </row>
    <row r="43" spans="1:2" ht="15.75" thickBot="1" x14ac:dyDescent="0.3">
      <c r="A43" s="183" t="s">
        <v>103</v>
      </c>
      <c r="B43" s="220" t="s">
        <v>44</v>
      </c>
    </row>
    <row r="44" spans="1:2" ht="15.75" thickTop="1" x14ac:dyDescent="0.25">
      <c r="A44" s="167" t="s">
        <v>129</v>
      </c>
      <c r="B44" s="220" t="s">
        <v>128</v>
      </c>
    </row>
    <row r="45" spans="1:2" x14ac:dyDescent="0.25">
      <c r="A45" s="162" t="s">
        <v>83</v>
      </c>
      <c r="B45" s="220" t="s">
        <v>109</v>
      </c>
    </row>
    <row r="46" spans="1:2" x14ac:dyDescent="0.25">
      <c r="A46" s="162" t="s">
        <v>84</v>
      </c>
      <c r="B46" s="220" t="s">
        <v>110</v>
      </c>
    </row>
    <row r="47" spans="1:2" x14ac:dyDescent="0.25">
      <c r="A47" s="162" t="s">
        <v>85</v>
      </c>
      <c r="B47" s="220" t="s">
        <v>44</v>
      </c>
    </row>
    <row r="48" spans="1:2" ht="15.75" thickBot="1" x14ac:dyDescent="0.3">
      <c r="A48" s="183" t="s">
        <v>69</v>
      </c>
      <c r="B48" s="220" t="s">
        <v>130</v>
      </c>
    </row>
    <row r="49" spans="1:2" ht="15.75" thickTop="1" x14ac:dyDescent="0.25">
      <c r="A49" s="167" t="s">
        <v>104</v>
      </c>
      <c r="B49" s="220" t="s">
        <v>48</v>
      </c>
    </row>
    <row r="50" spans="1:2" x14ac:dyDescent="0.25">
      <c r="A50" s="162" t="s">
        <v>36</v>
      </c>
      <c r="B50" s="220" t="s">
        <v>39</v>
      </c>
    </row>
    <row r="51" spans="1:2" x14ac:dyDescent="0.25">
      <c r="A51" s="162" t="s">
        <v>37</v>
      </c>
      <c r="B51" s="220" t="s">
        <v>43</v>
      </c>
    </row>
    <row r="52" spans="1:2" x14ac:dyDescent="0.25">
      <c r="A52" s="162" t="s">
        <v>33</v>
      </c>
      <c r="B52" s="241">
        <v>28.55</v>
      </c>
    </row>
    <row r="53" spans="1:2" x14ac:dyDescent="0.25">
      <c r="A53" s="162" t="s">
        <v>111</v>
      </c>
      <c r="B53" s="241" t="s">
        <v>131</v>
      </c>
    </row>
    <row r="54" spans="1:2" x14ac:dyDescent="0.25">
      <c r="A54" s="162" t="s">
        <v>105</v>
      </c>
      <c r="B54" s="220" t="s">
        <v>39</v>
      </c>
    </row>
    <row r="55" spans="1:2" ht="15.75" thickBot="1" x14ac:dyDescent="0.3">
      <c r="A55" s="162" t="s">
        <v>57</v>
      </c>
      <c r="B55" s="220" t="s">
        <v>39</v>
      </c>
    </row>
    <row r="56" spans="1:2" ht="15.75" thickTop="1" x14ac:dyDescent="0.25">
      <c r="A56" s="193" t="s">
        <v>53</v>
      </c>
      <c r="B56" s="220" t="s">
        <v>39</v>
      </c>
    </row>
    <row r="57" spans="1:2" x14ac:dyDescent="0.25">
      <c r="A57" s="183" t="s">
        <v>237</v>
      </c>
      <c r="B57" s="220"/>
    </row>
  </sheetData>
  <hyperlinks>
    <hyperlink ref="B18" r:id="rId1"/>
  </hyperlinks>
  <pageMargins left="0.7" right="0.7" top="0.75" bottom="0.75" header="0.3" footer="0.3"/>
  <pageSetup scale="57" orientation="portrait" r:id="rId2"/>
  <headerFooter>
    <oddFooter>&amp;L&amp;Z&amp;F 
&amp;D</oddFooter>
  </headerFooter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topLeftCell="A43" zoomScale="75" zoomScaleNormal="75" workbookViewId="0">
      <selection activeCell="L27" sqref="L27"/>
    </sheetView>
  </sheetViews>
  <sheetFormatPr defaultRowHeight="15" x14ac:dyDescent="0.25"/>
  <cols>
    <col min="1" max="1" width="25" customWidth="1"/>
    <col min="2" max="2" width="41" customWidth="1"/>
  </cols>
  <sheetData>
    <row r="2" spans="1:2" x14ac:dyDescent="0.25">
      <c r="A2" t="s">
        <v>12</v>
      </c>
    </row>
    <row r="4" spans="1:2" x14ac:dyDescent="0.25">
      <c r="A4" s="161" t="s">
        <v>2</v>
      </c>
      <c r="B4" s="146">
        <v>7</v>
      </c>
    </row>
    <row r="5" spans="1:2" x14ac:dyDescent="0.25">
      <c r="A5" s="162" t="s">
        <v>3</v>
      </c>
      <c r="B5" s="146" t="s">
        <v>26</v>
      </c>
    </row>
    <row r="6" spans="1:2" x14ac:dyDescent="0.25">
      <c r="A6" s="162" t="s">
        <v>1</v>
      </c>
      <c r="B6" s="7" t="s">
        <v>12</v>
      </c>
    </row>
    <row r="7" spans="1:2" x14ac:dyDescent="0.25">
      <c r="A7" s="162" t="s">
        <v>75</v>
      </c>
      <c r="B7" s="7"/>
    </row>
    <row r="8" spans="1:2" x14ac:dyDescent="0.25">
      <c r="A8" s="162" t="s">
        <v>76</v>
      </c>
      <c r="B8" s="7"/>
    </row>
    <row r="9" spans="1:2" x14ac:dyDescent="0.25">
      <c r="A9" s="162" t="s">
        <v>30</v>
      </c>
      <c r="B9" s="218">
        <v>780018</v>
      </c>
    </row>
    <row r="10" spans="1:2" x14ac:dyDescent="0.25">
      <c r="A10" s="168" t="s">
        <v>32</v>
      </c>
      <c r="B10" s="181" t="s">
        <v>79</v>
      </c>
    </row>
    <row r="11" spans="1:2" x14ac:dyDescent="0.25">
      <c r="A11" s="162" t="s">
        <v>73</v>
      </c>
      <c r="B11" s="147" t="s">
        <v>174</v>
      </c>
    </row>
    <row r="12" spans="1:2" x14ac:dyDescent="0.25">
      <c r="A12" s="162" t="s">
        <v>74</v>
      </c>
      <c r="B12" s="147" t="s">
        <v>177</v>
      </c>
    </row>
    <row r="13" spans="1:2" x14ac:dyDescent="0.25">
      <c r="A13" s="162" t="s">
        <v>89</v>
      </c>
      <c r="B13" s="220" t="s">
        <v>90</v>
      </c>
    </row>
    <row r="14" spans="1:2" x14ac:dyDescent="0.25">
      <c r="A14" s="162" t="s">
        <v>55</v>
      </c>
      <c r="B14" s="147" t="s">
        <v>38</v>
      </c>
    </row>
    <row r="15" spans="1:2" x14ac:dyDescent="0.25">
      <c r="A15" s="162" t="s">
        <v>31</v>
      </c>
      <c r="B15" s="147">
        <v>1300</v>
      </c>
    </row>
    <row r="16" spans="1:2" x14ac:dyDescent="0.25">
      <c r="A16" s="162" t="s">
        <v>70</v>
      </c>
      <c r="B16" s="147">
        <v>36.252309995392601</v>
      </c>
    </row>
    <row r="17" spans="1:2" x14ac:dyDescent="0.25">
      <c r="A17" s="162" t="s">
        <v>71</v>
      </c>
      <c r="B17" s="147">
        <v>-79.808222136437294</v>
      </c>
    </row>
    <row r="18" spans="1:2" ht="15.75" thickBot="1" x14ac:dyDescent="0.3">
      <c r="A18" s="162" t="s">
        <v>72</v>
      </c>
      <c r="B18" s="221" t="s">
        <v>12</v>
      </c>
    </row>
    <row r="19" spans="1:2" ht="30.75" thickTop="1" x14ac:dyDescent="0.25">
      <c r="A19" s="167" t="s">
        <v>161</v>
      </c>
      <c r="B19" s="215">
        <v>100</v>
      </c>
    </row>
    <row r="20" spans="1:2" x14ac:dyDescent="0.25">
      <c r="A20" s="232" t="s">
        <v>146</v>
      </c>
      <c r="B20" s="223" t="s">
        <v>245</v>
      </c>
    </row>
    <row r="21" spans="1:2" x14ac:dyDescent="0.25">
      <c r="A21" s="162" t="s">
        <v>92</v>
      </c>
      <c r="B21" s="226">
        <v>75</v>
      </c>
    </row>
    <row r="22" spans="1:2" x14ac:dyDescent="0.25">
      <c r="A22" s="162" t="s">
        <v>93</v>
      </c>
      <c r="B22" s="216" t="s">
        <v>123</v>
      </c>
    </row>
    <row r="23" spans="1:2" x14ac:dyDescent="0.25">
      <c r="A23" s="162" t="s">
        <v>94</v>
      </c>
      <c r="B23" s="216" t="s">
        <v>123</v>
      </c>
    </row>
    <row r="24" spans="1:2" ht="30" x14ac:dyDescent="0.25">
      <c r="A24" s="162" t="s">
        <v>95</v>
      </c>
      <c r="B24" s="149">
        <v>3.0000000000000001E-3</v>
      </c>
    </row>
    <row r="25" spans="1:2" ht="30" x14ac:dyDescent="0.25">
      <c r="A25" s="162" t="s">
        <v>96</v>
      </c>
      <c r="B25" s="217" t="s">
        <v>44</v>
      </c>
    </row>
    <row r="26" spans="1:2" ht="45" x14ac:dyDescent="0.25">
      <c r="A26" s="169" t="s">
        <v>97</v>
      </c>
      <c r="B26" s="150">
        <v>110</v>
      </c>
    </row>
    <row r="27" spans="1:2" ht="30.75" thickBot="1" x14ac:dyDescent="0.3">
      <c r="A27" s="162" t="s">
        <v>112</v>
      </c>
      <c r="B27" s="149" t="s">
        <v>224</v>
      </c>
    </row>
    <row r="28" spans="1:2" ht="15.75" thickTop="1" x14ac:dyDescent="0.25">
      <c r="A28" s="167" t="s">
        <v>59</v>
      </c>
      <c r="B28" s="151" t="s">
        <v>60</v>
      </c>
    </row>
    <row r="29" spans="1:2" x14ac:dyDescent="0.25">
      <c r="A29" s="162" t="s">
        <v>61</v>
      </c>
      <c r="B29" s="152" t="s">
        <v>196</v>
      </c>
    </row>
    <row r="30" spans="1:2" x14ac:dyDescent="0.25">
      <c r="A30" s="169" t="s">
        <v>98</v>
      </c>
      <c r="B30" s="150">
        <v>3</v>
      </c>
    </row>
    <row r="31" spans="1:2" x14ac:dyDescent="0.25">
      <c r="A31" s="169" t="s">
        <v>233</v>
      </c>
      <c r="B31" s="151" t="s">
        <v>204</v>
      </c>
    </row>
    <row r="32" spans="1:2" x14ac:dyDescent="0.25">
      <c r="A32" s="169" t="s">
        <v>99</v>
      </c>
      <c r="B32" s="150">
        <v>76</v>
      </c>
    </row>
    <row r="33" spans="1:2" x14ac:dyDescent="0.25">
      <c r="A33" s="169" t="s">
        <v>199</v>
      </c>
      <c r="B33" s="150">
        <v>90</v>
      </c>
    </row>
    <row r="34" spans="1:2" x14ac:dyDescent="0.25">
      <c r="A34" s="169" t="s">
        <v>100</v>
      </c>
      <c r="B34" s="150">
        <v>1957</v>
      </c>
    </row>
    <row r="35" spans="1:2" ht="30" x14ac:dyDescent="0.25">
      <c r="A35" s="162" t="s">
        <v>101</v>
      </c>
      <c r="B35" s="152" t="s">
        <v>203</v>
      </c>
    </row>
    <row r="36" spans="1:2" x14ac:dyDescent="0.25">
      <c r="A36" s="162" t="s">
        <v>102</v>
      </c>
      <c r="B36" s="151" t="s">
        <v>202</v>
      </c>
    </row>
    <row r="37" spans="1:2" x14ac:dyDescent="0.25">
      <c r="A37" s="162" t="s">
        <v>34</v>
      </c>
      <c r="B37" s="147">
        <v>12</v>
      </c>
    </row>
    <row r="38" spans="1:2" x14ac:dyDescent="0.25">
      <c r="A38" s="162" t="s">
        <v>35</v>
      </c>
      <c r="B38" s="147">
        <v>4</v>
      </c>
    </row>
    <row r="39" spans="1:2" ht="30" x14ac:dyDescent="0.25">
      <c r="A39" s="187" t="s">
        <v>106</v>
      </c>
      <c r="B39" s="180">
        <v>2.8330000000000002</v>
      </c>
    </row>
    <row r="40" spans="1:2" ht="30" x14ac:dyDescent="0.25">
      <c r="A40" s="187" t="s">
        <v>107</v>
      </c>
      <c r="B40" s="180">
        <v>5.4580000000000002</v>
      </c>
    </row>
    <row r="41" spans="1:2" x14ac:dyDescent="0.25">
      <c r="A41" s="187" t="s">
        <v>108</v>
      </c>
      <c r="B41" s="180">
        <f>B40-B39</f>
        <v>2.625</v>
      </c>
    </row>
    <row r="42" spans="1:2" ht="30" x14ac:dyDescent="0.25">
      <c r="A42" s="162" t="s">
        <v>164</v>
      </c>
      <c r="B42" s="150">
        <f>B37-B41-B38</f>
        <v>5.375</v>
      </c>
    </row>
    <row r="43" spans="1:2" ht="15.75" thickBot="1" x14ac:dyDescent="0.3">
      <c r="A43" s="183" t="s">
        <v>103</v>
      </c>
      <c r="B43" s="147" t="s">
        <v>44</v>
      </c>
    </row>
    <row r="44" spans="1:2" ht="45.75" thickTop="1" x14ac:dyDescent="0.25">
      <c r="A44" s="167" t="s">
        <v>129</v>
      </c>
      <c r="B44" s="147" t="s">
        <v>127</v>
      </c>
    </row>
    <row r="45" spans="1:2" x14ac:dyDescent="0.25">
      <c r="A45" s="162" t="s">
        <v>83</v>
      </c>
      <c r="B45" s="147" t="s">
        <v>154</v>
      </c>
    </row>
    <row r="46" spans="1:2" x14ac:dyDescent="0.25">
      <c r="A46" s="162" t="s">
        <v>84</v>
      </c>
      <c r="B46" s="147" t="s">
        <v>154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220" t="s">
        <v>130</v>
      </c>
    </row>
    <row r="49" spans="1:2" ht="15.75" thickTop="1" x14ac:dyDescent="0.25">
      <c r="A49" s="167" t="s">
        <v>104</v>
      </c>
      <c r="B49" s="147" t="s">
        <v>40</v>
      </c>
    </row>
    <row r="50" spans="1:2" x14ac:dyDescent="0.25">
      <c r="A50" s="162" t="s">
        <v>36</v>
      </c>
      <c r="B50" s="147" t="s">
        <v>39</v>
      </c>
    </row>
    <row r="51" spans="1:2" x14ac:dyDescent="0.25">
      <c r="A51" s="162" t="s">
        <v>37</v>
      </c>
      <c r="B51" s="147" t="s">
        <v>42</v>
      </c>
    </row>
    <row r="52" spans="1:2" x14ac:dyDescent="0.25">
      <c r="A52" s="162" t="s">
        <v>33</v>
      </c>
      <c r="B52" s="151">
        <v>36.1</v>
      </c>
    </row>
    <row r="53" spans="1:2" x14ac:dyDescent="0.25">
      <c r="A53" s="162" t="s">
        <v>111</v>
      </c>
      <c r="B53" s="151" t="s">
        <v>142</v>
      </c>
    </row>
    <row r="54" spans="1:2" x14ac:dyDescent="0.25">
      <c r="A54" s="162" t="s">
        <v>105</v>
      </c>
      <c r="B54" s="147" t="s">
        <v>44</v>
      </c>
    </row>
    <row r="55" spans="1:2" ht="15.75" thickBot="1" x14ac:dyDescent="0.3">
      <c r="A55" s="162" t="s">
        <v>57</v>
      </c>
      <c r="B55" s="147" t="s">
        <v>39</v>
      </c>
    </row>
    <row r="56" spans="1:2" ht="30.75" thickTop="1" x14ac:dyDescent="0.25">
      <c r="A56" s="193" t="s">
        <v>53</v>
      </c>
      <c r="B56" s="147" t="s">
        <v>39</v>
      </c>
    </row>
    <row r="57" spans="1:2" x14ac:dyDescent="0.25">
      <c r="A57" s="183" t="s">
        <v>237</v>
      </c>
      <c r="B57" s="220"/>
    </row>
  </sheetData>
  <hyperlinks>
    <hyperlink ref="B18" r:id="rId1" display="https://maps.google.com/maps/ms?t=h&amp;vpsrc=0&amp;msa=0&amp;msid=214175940925030814658.0004e1dc8c75330b7befe&amp;ie=UTF8&amp;ll=36.25231,-79.808222&amp;spn=0.007268,0.009645&amp;z=17&amp;iwloc=0004e1dcb22a28a0a5357"/>
  </hyperlinks>
  <pageMargins left="0.7" right="0.7" top="0.75" bottom="0.75" header="0.3" footer="0.3"/>
  <pageSetup scale="45" orientation="portrait" r:id="rId2"/>
  <headerFooter>
    <oddFooter>&amp;L&amp;Z&amp;F 
&amp;D</oddFooter>
  </headerFooter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topLeftCell="A37" zoomScale="75" zoomScaleNormal="75" workbookViewId="0">
      <selection activeCell="L27" sqref="L27"/>
    </sheetView>
  </sheetViews>
  <sheetFormatPr defaultRowHeight="15" x14ac:dyDescent="0.25"/>
  <cols>
    <col min="1" max="1" width="25.140625" customWidth="1"/>
    <col min="2" max="2" width="61.7109375" customWidth="1"/>
  </cols>
  <sheetData>
    <row r="2" spans="1:2" x14ac:dyDescent="0.25">
      <c r="A2" t="s">
        <v>13</v>
      </c>
    </row>
    <row r="4" spans="1:2" x14ac:dyDescent="0.25">
      <c r="A4" s="161" t="s">
        <v>2</v>
      </c>
      <c r="B4" s="146">
        <v>7</v>
      </c>
    </row>
    <row r="5" spans="1:2" x14ac:dyDescent="0.25">
      <c r="A5" s="162" t="s">
        <v>3</v>
      </c>
      <c r="B5" s="146" t="s">
        <v>26</v>
      </c>
    </row>
    <row r="6" spans="1:2" x14ac:dyDescent="0.25">
      <c r="A6" s="162" t="s">
        <v>1</v>
      </c>
      <c r="B6" s="7" t="s">
        <v>13</v>
      </c>
    </row>
    <row r="7" spans="1:2" x14ac:dyDescent="0.25">
      <c r="A7" s="162" t="s">
        <v>75</v>
      </c>
      <c r="B7" s="7"/>
    </row>
    <row r="8" spans="1:2" x14ac:dyDescent="0.25">
      <c r="A8" s="162" t="s">
        <v>76</v>
      </c>
      <c r="B8" s="7"/>
    </row>
    <row r="9" spans="1:2" x14ac:dyDescent="0.25">
      <c r="A9" s="162" t="s">
        <v>30</v>
      </c>
      <c r="B9" s="218">
        <v>780009</v>
      </c>
    </row>
    <row r="10" spans="1:2" x14ac:dyDescent="0.25">
      <c r="A10" s="168" t="s">
        <v>32</v>
      </c>
      <c r="B10" s="181" t="s">
        <v>79</v>
      </c>
    </row>
    <row r="11" spans="1:2" x14ac:dyDescent="0.25">
      <c r="A11" s="162" t="s">
        <v>73</v>
      </c>
      <c r="B11" s="147" t="s">
        <v>173</v>
      </c>
    </row>
    <row r="12" spans="1:2" x14ac:dyDescent="0.25">
      <c r="A12" s="162" t="s">
        <v>74</v>
      </c>
      <c r="B12" s="147" t="s">
        <v>178</v>
      </c>
    </row>
    <row r="13" spans="1:2" x14ac:dyDescent="0.25">
      <c r="A13" s="162" t="s">
        <v>89</v>
      </c>
      <c r="B13" s="220" t="s">
        <v>90</v>
      </c>
    </row>
    <row r="14" spans="1:2" x14ac:dyDescent="0.25">
      <c r="A14" s="162" t="s">
        <v>55</v>
      </c>
      <c r="B14" s="147" t="s">
        <v>41</v>
      </c>
    </row>
    <row r="15" spans="1:2" x14ac:dyDescent="0.25">
      <c r="A15" s="162" t="s">
        <v>31</v>
      </c>
      <c r="B15" s="147">
        <v>1500</v>
      </c>
    </row>
    <row r="16" spans="1:2" x14ac:dyDescent="0.25">
      <c r="A16" s="162" t="s">
        <v>70</v>
      </c>
      <c r="B16" s="147">
        <v>36.321571742421597</v>
      </c>
    </row>
    <row r="17" spans="1:2" x14ac:dyDescent="0.25">
      <c r="A17" s="162" t="s">
        <v>71</v>
      </c>
      <c r="B17" s="147">
        <v>-79.725611439842297</v>
      </c>
    </row>
    <row r="18" spans="1:2" ht="15.75" thickBot="1" x14ac:dyDescent="0.3">
      <c r="A18" s="162" t="s">
        <v>72</v>
      </c>
      <c r="B18" s="221" t="s">
        <v>13</v>
      </c>
    </row>
    <row r="19" spans="1:2" ht="30.75" thickTop="1" x14ac:dyDescent="0.25">
      <c r="A19" s="167" t="s">
        <v>161</v>
      </c>
      <c r="B19" s="215">
        <v>75</v>
      </c>
    </row>
    <row r="20" spans="1:2" x14ac:dyDescent="0.25">
      <c r="A20" s="232" t="s">
        <v>146</v>
      </c>
      <c r="B20" s="223" t="s">
        <v>246</v>
      </c>
    </row>
    <row r="21" spans="1:2" x14ac:dyDescent="0.25">
      <c r="A21" s="162" t="s">
        <v>92</v>
      </c>
      <c r="B21" s="226">
        <v>90</v>
      </c>
    </row>
    <row r="22" spans="1:2" x14ac:dyDescent="0.25">
      <c r="A22" s="162" t="s">
        <v>93</v>
      </c>
      <c r="B22" s="216" t="s">
        <v>123</v>
      </c>
    </row>
    <row r="23" spans="1:2" x14ac:dyDescent="0.25">
      <c r="A23" s="162" t="s">
        <v>94</v>
      </c>
      <c r="B23" s="216" t="s">
        <v>123</v>
      </c>
    </row>
    <row r="24" spans="1:2" ht="30" x14ac:dyDescent="0.25">
      <c r="A24" s="162" t="s">
        <v>95</v>
      </c>
      <c r="B24" s="149">
        <v>3.0000000000000001E-3</v>
      </c>
    </row>
    <row r="25" spans="1:2" ht="30" x14ac:dyDescent="0.25">
      <c r="A25" s="162" t="s">
        <v>96</v>
      </c>
      <c r="B25" s="217" t="s">
        <v>44</v>
      </c>
    </row>
    <row r="26" spans="1:2" ht="30" x14ac:dyDescent="0.25">
      <c r="A26" s="169" t="s">
        <v>97</v>
      </c>
      <c r="B26" s="150">
        <v>80</v>
      </c>
    </row>
    <row r="27" spans="1:2" ht="30.75" thickBot="1" x14ac:dyDescent="0.3">
      <c r="A27" s="162" t="s">
        <v>112</v>
      </c>
      <c r="B27" s="149" t="s">
        <v>223</v>
      </c>
    </row>
    <row r="28" spans="1:2" ht="15.75" thickTop="1" x14ac:dyDescent="0.25">
      <c r="A28" s="167" t="s">
        <v>59</v>
      </c>
      <c r="B28" s="151" t="s">
        <v>60</v>
      </c>
    </row>
    <row r="29" spans="1:2" x14ac:dyDescent="0.25">
      <c r="A29" s="162" t="s">
        <v>61</v>
      </c>
      <c r="B29" s="152" t="s">
        <v>195</v>
      </c>
    </row>
    <row r="30" spans="1:2" x14ac:dyDescent="0.25">
      <c r="A30" s="169" t="s">
        <v>98</v>
      </c>
      <c r="B30" s="150">
        <v>3</v>
      </c>
    </row>
    <row r="31" spans="1:2" x14ac:dyDescent="0.25">
      <c r="A31" s="169" t="s">
        <v>233</v>
      </c>
      <c r="B31" s="151" t="s">
        <v>205</v>
      </c>
    </row>
    <row r="32" spans="1:2" x14ac:dyDescent="0.25">
      <c r="A32" s="169" t="s">
        <v>99</v>
      </c>
      <c r="B32" s="150">
        <v>53</v>
      </c>
    </row>
    <row r="33" spans="1:2" x14ac:dyDescent="0.25">
      <c r="A33" s="169" t="s">
        <v>199</v>
      </c>
      <c r="B33" s="150">
        <v>90</v>
      </c>
    </row>
    <row r="34" spans="1:2" x14ac:dyDescent="0.25">
      <c r="A34" s="169" t="s">
        <v>100</v>
      </c>
      <c r="B34" s="150">
        <v>1959</v>
      </c>
    </row>
    <row r="35" spans="1:2" x14ac:dyDescent="0.25">
      <c r="A35" s="162" t="s">
        <v>101</v>
      </c>
      <c r="B35" s="152" t="s">
        <v>203</v>
      </c>
    </row>
    <row r="36" spans="1:2" x14ac:dyDescent="0.25">
      <c r="A36" s="162" t="s">
        <v>102</v>
      </c>
      <c r="B36" s="151" t="s">
        <v>207</v>
      </c>
    </row>
    <row r="37" spans="1:2" x14ac:dyDescent="0.25">
      <c r="A37" s="162" t="s">
        <v>34</v>
      </c>
      <c r="B37" s="147">
        <v>12</v>
      </c>
    </row>
    <row r="38" spans="1:2" x14ac:dyDescent="0.25">
      <c r="A38" s="162" t="s">
        <v>35</v>
      </c>
      <c r="B38" s="147">
        <v>4</v>
      </c>
    </row>
    <row r="39" spans="1:2" ht="30" x14ac:dyDescent="0.25">
      <c r="A39" s="187" t="s">
        <v>106</v>
      </c>
      <c r="B39" s="180">
        <v>2.2080000000000002</v>
      </c>
    </row>
    <row r="40" spans="1:2" ht="30" x14ac:dyDescent="0.25">
      <c r="A40" s="187" t="s">
        <v>107</v>
      </c>
      <c r="B40" s="180">
        <v>3.7919999999999998</v>
      </c>
    </row>
    <row r="41" spans="1:2" x14ac:dyDescent="0.25">
      <c r="A41" s="187" t="s">
        <v>108</v>
      </c>
      <c r="B41" s="180">
        <f>B40-B39</f>
        <v>1.5839999999999996</v>
      </c>
    </row>
    <row r="42" spans="1:2" ht="30" x14ac:dyDescent="0.25">
      <c r="A42" s="162" t="s">
        <v>164</v>
      </c>
      <c r="B42" s="150">
        <f>B37-B41-B38</f>
        <v>6.4160000000000004</v>
      </c>
    </row>
    <row r="43" spans="1:2" ht="15.75" thickBot="1" x14ac:dyDescent="0.3">
      <c r="A43" s="183" t="s">
        <v>103</v>
      </c>
      <c r="B43" s="147" t="s">
        <v>44</v>
      </c>
    </row>
    <row r="44" spans="1:2" ht="45.75" thickTop="1" x14ac:dyDescent="0.25">
      <c r="A44" s="167" t="s">
        <v>129</v>
      </c>
      <c r="B44" s="147" t="s">
        <v>128</v>
      </c>
    </row>
    <row r="45" spans="1:2" x14ac:dyDescent="0.25">
      <c r="A45" s="162" t="s">
        <v>83</v>
      </c>
      <c r="B45" s="147" t="s">
        <v>109</v>
      </c>
    </row>
    <row r="46" spans="1:2" x14ac:dyDescent="0.25">
      <c r="A46" s="162" t="s">
        <v>84</v>
      </c>
      <c r="B46" s="147" t="s">
        <v>110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220" t="s">
        <v>130</v>
      </c>
    </row>
    <row r="49" spans="1:2" ht="15.75" thickTop="1" x14ac:dyDescent="0.25">
      <c r="A49" s="167" t="s">
        <v>104</v>
      </c>
      <c r="B49" s="147" t="s">
        <v>40</v>
      </c>
    </row>
    <row r="50" spans="1:2" x14ac:dyDescent="0.25">
      <c r="A50" s="162" t="s">
        <v>36</v>
      </c>
      <c r="B50" s="147" t="s">
        <v>39</v>
      </c>
    </row>
    <row r="51" spans="1:2" x14ac:dyDescent="0.25">
      <c r="A51" s="162" t="s">
        <v>37</v>
      </c>
      <c r="B51" s="147" t="s">
        <v>47</v>
      </c>
    </row>
    <row r="52" spans="1:2" x14ac:dyDescent="0.25">
      <c r="A52" s="162" t="s">
        <v>33</v>
      </c>
      <c r="B52" s="151">
        <v>8.09</v>
      </c>
    </row>
    <row r="53" spans="1:2" x14ac:dyDescent="0.25">
      <c r="A53" s="162" t="s">
        <v>111</v>
      </c>
      <c r="B53" s="151" t="s">
        <v>142</v>
      </c>
    </row>
    <row r="54" spans="1:2" x14ac:dyDescent="0.25">
      <c r="A54" s="162" t="s">
        <v>105</v>
      </c>
      <c r="B54" s="147" t="s">
        <v>44</v>
      </c>
    </row>
    <row r="55" spans="1:2" ht="15.75" thickBot="1" x14ac:dyDescent="0.3">
      <c r="A55" s="162" t="s">
        <v>57</v>
      </c>
      <c r="B55" s="147" t="s">
        <v>44</v>
      </c>
    </row>
    <row r="56" spans="1:2" ht="30.75" thickTop="1" x14ac:dyDescent="0.25">
      <c r="A56" s="193" t="s">
        <v>53</v>
      </c>
      <c r="B56" s="147" t="s">
        <v>44</v>
      </c>
    </row>
    <row r="57" spans="1:2" x14ac:dyDescent="0.25">
      <c r="A57" s="183" t="s">
        <v>237</v>
      </c>
      <c r="B57" s="220"/>
    </row>
  </sheetData>
  <hyperlinks>
    <hyperlink ref="B18" r:id="rId1" display="https://maps.google.com/maps/ms?t=h&amp;vpsrc=0&amp;msa=0&amp;msid=214175940925030814658.0004e1dc8c75330b7befe&amp;ie=UTF8&amp;ll=36.321572,-79.725611&amp;spn=0.007261,0.009645&amp;z=17&amp;iwloc=0004e1dcd3a0147ebbc92"/>
  </hyperlinks>
  <pageMargins left="0.7" right="0.7" top="0.75" bottom="0.75" header="0.3" footer="0.3"/>
  <pageSetup scale="46" orientation="portrait" r:id="rId2"/>
  <headerFooter>
    <oddFooter>&amp;L&amp;Z&amp;F 
&amp;D</oddFooter>
  </headerFooter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zoomScale="75" zoomScaleNormal="75" workbookViewId="0">
      <selection activeCell="L27" sqref="L27"/>
    </sheetView>
  </sheetViews>
  <sheetFormatPr defaultRowHeight="15" x14ac:dyDescent="0.25"/>
  <cols>
    <col min="1" max="1" width="29.140625" customWidth="1"/>
    <col min="2" max="2" width="40.7109375" customWidth="1"/>
  </cols>
  <sheetData>
    <row r="2" spans="1:2" x14ac:dyDescent="0.25">
      <c r="A2" t="s">
        <v>14</v>
      </c>
    </row>
    <row r="4" spans="1:2" x14ac:dyDescent="0.25">
      <c r="A4" s="161" t="s">
        <v>2</v>
      </c>
      <c r="B4" s="146">
        <v>7</v>
      </c>
    </row>
    <row r="5" spans="1:2" x14ac:dyDescent="0.25">
      <c r="A5" s="162" t="s">
        <v>3</v>
      </c>
      <c r="B5" s="146" t="s">
        <v>27</v>
      </c>
    </row>
    <row r="6" spans="1:2" x14ac:dyDescent="0.25">
      <c r="A6" s="162" t="s">
        <v>1</v>
      </c>
      <c r="B6" s="7" t="s">
        <v>14</v>
      </c>
    </row>
    <row r="7" spans="1:2" x14ac:dyDescent="0.25">
      <c r="A7" s="162" t="s">
        <v>75</v>
      </c>
      <c r="B7" s="7"/>
    </row>
    <row r="8" spans="1:2" x14ac:dyDescent="0.25">
      <c r="A8" s="162" t="s">
        <v>76</v>
      </c>
      <c r="B8" s="7"/>
    </row>
    <row r="9" spans="1:2" x14ac:dyDescent="0.25">
      <c r="A9" s="162" t="s">
        <v>30</v>
      </c>
      <c r="B9" s="218">
        <v>670046</v>
      </c>
    </row>
    <row r="10" spans="1:2" x14ac:dyDescent="0.25">
      <c r="A10" s="168" t="s">
        <v>32</v>
      </c>
      <c r="B10" s="181" t="s">
        <v>187</v>
      </c>
    </row>
    <row r="11" spans="1:2" x14ac:dyDescent="0.25">
      <c r="A11" s="162" t="s">
        <v>73</v>
      </c>
      <c r="B11" s="147" t="s">
        <v>171</v>
      </c>
    </row>
    <row r="12" spans="1:2" x14ac:dyDescent="0.25">
      <c r="A12" s="162" t="s">
        <v>74</v>
      </c>
      <c r="B12" s="147" t="s">
        <v>171</v>
      </c>
    </row>
    <row r="13" spans="1:2" x14ac:dyDescent="0.25">
      <c r="A13" s="162" t="s">
        <v>89</v>
      </c>
      <c r="B13" s="147" t="s">
        <v>179</v>
      </c>
    </row>
    <row r="14" spans="1:2" x14ac:dyDescent="0.25">
      <c r="A14" s="162" t="s">
        <v>55</v>
      </c>
      <c r="B14" s="147"/>
    </row>
    <row r="15" spans="1:2" x14ac:dyDescent="0.25">
      <c r="A15" s="162" t="s">
        <v>31</v>
      </c>
      <c r="B15" s="147">
        <v>13000</v>
      </c>
    </row>
    <row r="16" spans="1:2" x14ac:dyDescent="0.25">
      <c r="A16" s="162" t="s">
        <v>70</v>
      </c>
      <c r="B16" s="147">
        <v>36.075674073842599</v>
      </c>
    </row>
    <row r="17" spans="1:2" x14ac:dyDescent="0.25">
      <c r="A17" s="162" t="s">
        <v>71</v>
      </c>
      <c r="B17" s="147">
        <v>-79.071001008233495</v>
      </c>
    </row>
    <row r="18" spans="1:2" ht="15.75" thickBot="1" x14ac:dyDescent="0.3">
      <c r="A18" s="162" t="s">
        <v>72</v>
      </c>
      <c r="B18" s="221" t="s">
        <v>14</v>
      </c>
    </row>
    <row r="19" spans="1:2" ht="30.75" thickTop="1" x14ac:dyDescent="0.25">
      <c r="A19" s="167" t="s">
        <v>161</v>
      </c>
      <c r="B19" s="215">
        <v>270</v>
      </c>
    </row>
    <row r="20" spans="1:2" x14ac:dyDescent="0.25">
      <c r="A20" s="232" t="s">
        <v>146</v>
      </c>
      <c r="B20" s="223" t="s">
        <v>244</v>
      </c>
    </row>
    <row r="21" spans="1:2" x14ac:dyDescent="0.25">
      <c r="A21" s="162" t="s">
        <v>92</v>
      </c>
      <c r="B21" s="226">
        <v>105</v>
      </c>
    </row>
    <row r="22" spans="1:2" x14ac:dyDescent="0.25">
      <c r="A22" s="162" t="s">
        <v>93</v>
      </c>
      <c r="B22" s="216" t="s">
        <v>123</v>
      </c>
    </row>
    <row r="23" spans="1:2" x14ac:dyDescent="0.25">
      <c r="A23" s="162" t="s">
        <v>94</v>
      </c>
      <c r="B23" s="216" t="s">
        <v>123</v>
      </c>
    </row>
    <row r="24" spans="1:2" x14ac:dyDescent="0.25">
      <c r="A24" s="162" t="s">
        <v>95</v>
      </c>
      <c r="B24" s="149">
        <v>3.0000000000000001E-3</v>
      </c>
    </row>
    <row r="25" spans="1:2" x14ac:dyDescent="0.25">
      <c r="A25" s="162" t="s">
        <v>96</v>
      </c>
      <c r="B25" s="217" t="s">
        <v>44</v>
      </c>
    </row>
    <row r="26" spans="1:2" ht="30" x14ac:dyDescent="0.25">
      <c r="A26" s="169" t="s">
        <v>97</v>
      </c>
      <c r="B26" s="150">
        <v>260</v>
      </c>
    </row>
    <row r="27" spans="1:2" ht="30.75" thickBot="1" x14ac:dyDescent="0.3">
      <c r="A27" s="162" t="s">
        <v>112</v>
      </c>
      <c r="B27" s="149" t="s">
        <v>225</v>
      </c>
    </row>
    <row r="28" spans="1:2" ht="15.75" thickTop="1" x14ac:dyDescent="0.25">
      <c r="A28" s="167" t="s">
        <v>59</v>
      </c>
      <c r="B28" s="151" t="s">
        <v>60</v>
      </c>
    </row>
    <row r="29" spans="1:2" x14ac:dyDescent="0.25">
      <c r="A29" s="162" t="s">
        <v>61</v>
      </c>
      <c r="B29" s="152" t="s">
        <v>193</v>
      </c>
    </row>
    <row r="30" spans="1:2" x14ac:dyDescent="0.25">
      <c r="A30" s="169" t="s">
        <v>98</v>
      </c>
      <c r="B30" s="150">
        <v>5</v>
      </c>
    </row>
    <row r="31" spans="1:2" x14ac:dyDescent="0.25">
      <c r="A31" s="169" t="s">
        <v>233</v>
      </c>
      <c r="B31" s="151" t="s">
        <v>209</v>
      </c>
    </row>
    <row r="32" spans="1:2" x14ac:dyDescent="0.25">
      <c r="A32" s="169" t="s">
        <v>99</v>
      </c>
      <c r="B32" s="150">
        <v>212</v>
      </c>
    </row>
    <row r="33" spans="1:2" x14ac:dyDescent="0.25">
      <c r="A33" s="169" t="s">
        <v>199</v>
      </c>
      <c r="B33" s="150">
        <v>100</v>
      </c>
    </row>
    <row r="34" spans="1:2" x14ac:dyDescent="0.25">
      <c r="A34" s="169" t="s">
        <v>100</v>
      </c>
      <c r="B34" s="150">
        <v>1961</v>
      </c>
    </row>
    <row r="35" spans="1:2" ht="30" x14ac:dyDescent="0.25">
      <c r="A35" s="162" t="s">
        <v>101</v>
      </c>
      <c r="B35" s="152" t="s">
        <v>210</v>
      </c>
    </row>
    <row r="36" spans="1:2" x14ac:dyDescent="0.25">
      <c r="A36" s="162" t="s">
        <v>102</v>
      </c>
      <c r="B36" s="151" t="s">
        <v>211</v>
      </c>
    </row>
    <row r="37" spans="1:2" x14ac:dyDescent="0.25">
      <c r="A37" s="162" t="s">
        <v>34</v>
      </c>
      <c r="B37" s="147">
        <v>45</v>
      </c>
    </row>
    <row r="38" spans="1:2" x14ac:dyDescent="0.25">
      <c r="A38" s="162" t="s">
        <v>35</v>
      </c>
      <c r="B38" s="147">
        <v>1</v>
      </c>
    </row>
    <row r="39" spans="1:2" x14ac:dyDescent="0.25">
      <c r="A39" s="187" t="s">
        <v>106</v>
      </c>
      <c r="B39" s="180">
        <v>2.1669999999999998</v>
      </c>
    </row>
    <row r="40" spans="1:2" x14ac:dyDescent="0.25">
      <c r="A40" s="187" t="s">
        <v>107</v>
      </c>
      <c r="B40" s="180">
        <v>5.8330000000000002</v>
      </c>
    </row>
    <row r="41" spans="1:2" x14ac:dyDescent="0.25">
      <c r="A41" s="187" t="s">
        <v>108</v>
      </c>
      <c r="B41" s="180">
        <f>B40-B39</f>
        <v>3.6660000000000004</v>
      </c>
    </row>
    <row r="42" spans="1:2" ht="30" x14ac:dyDescent="0.25">
      <c r="A42" s="162" t="s">
        <v>164</v>
      </c>
      <c r="B42" s="150">
        <f>B37-B41-B38</f>
        <v>40.334000000000003</v>
      </c>
    </row>
    <row r="43" spans="1:2" ht="15.75" thickBot="1" x14ac:dyDescent="0.3">
      <c r="A43" s="183" t="s">
        <v>103</v>
      </c>
      <c r="B43" s="147" t="s">
        <v>44</v>
      </c>
    </row>
    <row r="44" spans="1:2" ht="30.75" thickTop="1" x14ac:dyDescent="0.25">
      <c r="A44" s="167" t="s">
        <v>129</v>
      </c>
      <c r="B44" s="147" t="s">
        <v>127</v>
      </c>
    </row>
    <row r="45" spans="1:2" x14ac:dyDescent="0.25">
      <c r="A45" s="162" t="s">
        <v>83</v>
      </c>
      <c r="B45" s="147" t="s">
        <v>154</v>
      </c>
    </row>
    <row r="46" spans="1:2" x14ac:dyDescent="0.25">
      <c r="A46" s="162" t="s">
        <v>84</v>
      </c>
      <c r="B46" s="147" t="s">
        <v>154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220" t="s">
        <v>130</v>
      </c>
    </row>
    <row r="49" spans="1:2" ht="15.75" thickTop="1" x14ac:dyDescent="0.25">
      <c r="A49" s="167" t="s">
        <v>104</v>
      </c>
      <c r="B49" s="147" t="s">
        <v>54</v>
      </c>
    </row>
    <row r="50" spans="1:2" x14ac:dyDescent="0.25">
      <c r="A50" s="162" t="s">
        <v>36</v>
      </c>
      <c r="B50" s="147" t="s">
        <v>39</v>
      </c>
    </row>
    <row r="51" spans="1:2" x14ac:dyDescent="0.25">
      <c r="A51" s="162" t="s">
        <v>37</v>
      </c>
      <c r="B51" s="147" t="s">
        <v>42</v>
      </c>
    </row>
    <row r="52" spans="1:2" x14ac:dyDescent="0.25">
      <c r="A52" s="162" t="s">
        <v>33</v>
      </c>
      <c r="B52" s="151">
        <v>73.42</v>
      </c>
    </row>
    <row r="53" spans="1:2" x14ac:dyDescent="0.25">
      <c r="A53" s="162" t="s">
        <v>111</v>
      </c>
      <c r="B53" s="151" t="s">
        <v>142</v>
      </c>
    </row>
    <row r="54" spans="1:2" x14ac:dyDescent="0.25">
      <c r="A54" s="162" t="s">
        <v>105</v>
      </c>
      <c r="B54" s="147" t="s">
        <v>44</v>
      </c>
    </row>
    <row r="55" spans="1:2" ht="15.75" thickBot="1" x14ac:dyDescent="0.3">
      <c r="A55" s="162" t="s">
        <v>57</v>
      </c>
      <c r="B55" s="147" t="s">
        <v>39</v>
      </c>
    </row>
    <row r="56" spans="1:2" ht="15.75" thickTop="1" x14ac:dyDescent="0.25">
      <c r="A56" s="193" t="s">
        <v>53</v>
      </c>
      <c r="B56" s="147" t="s">
        <v>39</v>
      </c>
    </row>
    <row r="57" spans="1:2" x14ac:dyDescent="0.25">
      <c r="A57" s="183" t="s">
        <v>237</v>
      </c>
      <c r="B57" s="220"/>
    </row>
  </sheetData>
  <hyperlinks>
    <hyperlink ref="B18" r:id="rId1" display="https://maps.google.com/maps/ms?t=h&amp;vpsrc=0&amp;msa=0&amp;msid=214175940925030814658.0004e1dc8c75330b7befe&amp;ie=UTF8&amp;ll=36.078101,-79.070996&amp;spn=0.007284,0.009645&amp;z=17&amp;iwloc=0004e1dcde5f39c73d704"/>
  </hyperlinks>
  <pageMargins left="0.7" right="0.7" top="0.75" bottom="0.75" header="0.3" footer="0.3"/>
  <pageSetup scale="50" orientation="portrait" r:id="rId2"/>
  <headerFooter>
    <oddFooter>&amp;L&amp;Z&amp;F 
&amp;D</oddFooter>
  </headerFooter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topLeftCell="A43" zoomScale="75" zoomScaleNormal="75" workbookViewId="0">
      <selection activeCell="L27" sqref="L27"/>
    </sheetView>
  </sheetViews>
  <sheetFormatPr defaultRowHeight="15" x14ac:dyDescent="0.25"/>
  <cols>
    <col min="1" max="1" width="28.7109375" customWidth="1"/>
    <col min="2" max="2" width="38.42578125" customWidth="1"/>
  </cols>
  <sheetData>
    <row r="2" spans="1:2" x14ac:dyDescent="0.25">
      <c r="A2" t="s">
        <v>15</v>
      </c>
    </row>
    <row r="4" spans="1:2" x14ac:dyDescent="0.25">
      <c r="A4" s="161" t="s">
        <v>2</v>
      </c>
      <c r="B4" s="146">
        <v>7</v>
      </c>
    </row>
    <row r="5" spans="1:2" x14ac:dyDescent="0.25">
      <c r="A5" s="162" t="s">
        <v>3</v>
      </c>
      <c r="B5" s="146" t="s">
        <v>28</v>
      </c>
    </row>
    <row r="6" spans="1:2" x14ac:dyDescent="0.25">
      <c r="A6" s="162" t="s">
        <v>1</v>
      </c>
      <c r="B6" s="7" t="s">
        <v>15</v>
      </c>
    </row>
    <row r="7" spans="1:2" x14ac:dyDescent="0.25">
      <c r="A7" s="162" t="s">
        <v>75</v>
      </c>
      <c r="B7" s="7"/>
    </row>
    <row r="8" spans="1:2" x14ac:dyDescent="0.25">
      <c r="A8" s="162" t="s">
        <v>76</v>
      </c>
      <c r="B8" s="7"/>
    </row>
    <row r="9" spans="1:2" x14ac:dyDescent="0.25">
      <c r="A9" s="162" t="s">
        <v>30</v>
      </c>
      <c r="B9" s="218">
        <v>3</v>
      </c>
    </row>
    <row r="10" spans="1:2" x14ac:dyDescent="0.25">
      <c r="A10" s="168" t="s">
        <v>32</v>
      </c>
      <c r="B10" s="181" t="s">
        <v>79</v>
      </c>
    </row>
    <row r="11" spans="1:2" x14ac:dyDescent="0.25">
      <c r="A11" s="162" t="s">
        <v>73</v>
      </c>
      <c r="B11" s="147" t="s">
        <v>166</v>
      </c>
    </row>
    <row r="12" spans="1:2" x14ac:dyDescent="0.25">
      <c r="A12" s="162" t="s">
        <v>74</v>
      </c>
      <c r="B12" s="147" t="s">
        <v>180</v>
      </c>
    </row>
    <row r="13" spans="1:2" x14ac:dyDescent="0.25">
      <c r="A13" s="162" t="s">
        <v>89</v>
      </c>
      <c r="B13" s="147" t="s">
        <v>90</v>
      </c>
    </row>
    <row r="14" spans="1:2" x14ac:dyDescent="0.25">
      <c r="A14" s="162" t="s">
        <v>55</v>
      </c>
      <c r="B14" s="147" t="s">
        <v>45</v>
      </c>
    </row>
    <row r="15" spans="1:2" x14ac:dyDescent="0.25">
      <c r="A15" s="162" t="s">
        <v>31</v>
      </c>
      <c r="B15" s="147">
        <v>2400</v>
      </c>
    </row>
    <row r="16" spans="1:2" x14ac:dyDescent="0.25">
      <c r="A16" s="162" t="s">
        <v>70</v>
      </c>
      <c r="B16" s="147">
        <v>36.130379336743999</v>
      </c>
    </row>
    <row r="17" spans="1:2" x14ac:dyDescent="0.25">
      <c r="A17" s="162" t="s">
        <v>71</v>
      </c>
      <c r="B17" s="147">
        <v>-79.476963073073605</v>
      </c>
    </row>
    <row r="18" spans="1:2" ht="15.75" thickBot="1" x14ac:dyDescent="0.3">
      <c r="A18" s="162" t="s">
        <v>72</v>
      </c>
      <c r="B18" s="221" t="s">
        <v>15</v>
      </c>
    </row>
    <row r="19" spans="1:2" ht="30.75" thickTop="1" x14ac:dyDescent="0.25">
      <c r="A19" s="167" t="s">
        <v>161</v>
      </c>
      <c r="B19" s="215">
        <v>70</v>
      </c>
    </row>
    <row r="20" spans="1:2" x14ac:dyDescent="0.25">
      <c r="A20" s="232" t="s">
        <v>146</v>
      </c>
      <c r="B20" s="223" t="s">
        <v>240</v>
      </c>
    </row>
    <row r="21" spans="1:2" x14ac:dyDescent="0.25">
      <c r="A21" s="162" t="s">
        <v>92</v>
      </c>
      <c r="B21" s="226">
        <v>90</v>
      </c>
    </row>
    <row r="22" spans="1:2" x14ac:dyDescent="0.25">
      <c r="A22" s="162" t="s">
        <v>93</v>
      </c>
      <c r="B22" s="146" t="s">
        <v>123</v>
      </c>
    </row>
    <row r="23" spans="1:2" x14ac:dyDescent="0.25">
      <c r="A23" s="162" t="s">
        <v>94</v>
      </c>
      <c r="B23" s="146" t="s">
        <v>123</v>
      </c>
    </row>
    <row r="24" spans="1:2" x14ac:dyDescent="0.25">
      <c r="A24" s="162" t="s">
        <v>95</v>
      </c>
      <c r="B24" s="149">
        <v>3.0000000000000001E-3</v>
      </c>
    </row>
    <row r="25" spans="1:2" ht="30" x14ac:dyDescent="0.25">
      <c r="A25" s="162" t="s">
        <v>96</v>
      </c>
      <c r="B25" s="149" t="s">
        <v>44</v>
      </c>
    </row>
    <row r="26" spans="1:2" ht="30" x14ac:dyDescent="0.25">
      <c r="A26" s="169" t="s">
        <v>97</v>
      </c>
      <c r="B26" s="150">
        <v>70</v>
      </c>
    </row>
    <row r="27" spans="1:2" ht="30.75" thickBot="1" x14ac:dyDescent="0.3">
      <c r="A27" s="162" t="s">
        <v>112</v>
      </c>
      <c r="B27" s="149" t="s">
        <v>226</v>
      </c>
    </row>
    <row r="28" spans="1:2" ht="15.75" thickTop="1" x14ac:dyDescent="0.25">
      <c r="A28" s="167" t="s">
        <v>59</v>
      </c>
      <c r="B28" s="151" t="s">
        <v>60</v>
      </c>
    </row>
    <row r="29" spans="1:2" x14ac:dyDescent="0.25">
      <c r="A29" s="162" t="s">
        <v>61</v>
      </c>
      <c r="B29" s="152" t="s">
        <v>188</v>
      </c>
    </row>
    <row r="30" spans="1:2" x14ac:dyDescent="0.25">
      <c r="A30" s="169" t="s">
        <v>98</v>
      </c>
      <c r="B30" s="150">
        <v>3</v>
      </c>
    </row>
    <row r="31" spans="1:2" x14ac:dyDescent="0.25">
      <c r="A31" s="169" t="s">
        <v>233</v>
      </c>
      <c r="B31" s="151" t="s">
        <v>221</v>
      </c>
    </row>
    <row r="32" spans="1:2" x14ac:dyDescent="0.25">
      <c r="A32" s="169" t="s">
        <v>99</v>
      </c>
      <c r="B32" s="150"/>
    </row>
    <row r="33" spans="1:2" x14ac:dyDescent="0.25">
      <c r="A33" s="169" t="s">
        <v>199</v>
      </c>
      <c r="B33" s="150">
        <v>90</v>
      </c>
    </row>
    <row r="34" spans="1:2" x14ac:dyDescent="0.25">
      <c r="A34" s="169" t="s">
        <v>100</v>
      </c>
      <c r="B34" s="150">
        <v>1954</v>
      </c>
    </row>
    <row r="35" spans="1:2" ht="30" x14ac:dyDescent="0.25">
      <c r="A35" s="162" t="s">
        <v>101</v>
      </c>
      <c r="B35" s="152" t="s">
        <v>220</v>
      </c>
    </row>
    <row r="36" spans="1:2" x14ac:dyDescent="0.25">
      <c r="A36" s="162" t="s">
        <v>102</v>
      </c>
      <c r="B36" s="150">
        <v>52</v>
      </c>
    </row>
    <row r="37" spans="1:2" x14ac:dyDescent="0.25">
      <c r="A37" s="162" t="s">
        <v>34</v>
      </c>
      <c r="B37" s="147">
        <v>13</v>
      </c>
    </row>
    <row r="38" spans="1:2" x14ac:dyDescent="0.25">
      <c r="A38" s="162" t="s">
        <v>35</v>
      </c>
      <c r="B38" s="147">
        <v>1</v>
      </c>
    </row>
    <row r="39" spans="1:2" x14ac:dyDescent="0.25">
      <c r="A39" s="187" t="s">
        <v>106</v>
      </c>
      <c r="B39" s="180">
        <v>2.6669999999999998</v>
      </c>
    </row>
    <row r="40" spans="1:2" x14ac:dyDescent="0.25">
      <c r="A40" s="187" t="s">
        <v>107</v>
      </c>
      <c r="B40" s="180">
        <v>4.375</v>
      </c>
    </row>
    <row r="41" spans="1:2" x14ac:dyDescent="0.25">
      <c r="A41" s="187" t="s">
        <v>108</v>
      </c>
      <c r="B41" s="180">
        <f>B40-B39</f>
        <v>1.7080000000000002</v>
      </c>
    </row>
    <row r="42" spans="1:2" ht="30" x14ac:dyDescent="0.25">
      <c r="A42" s="162" t="s">
        <v>164</v>
      </c>
      <c r="B42" s="150">
        <f>B37-B41-B38</f>
        <v>10.292</v>
      </c>
    </row>
    <row r="43" spans="1:2" ht="15.75" thickBot="1" x14ac:dyDescent="0.3">
      <c r="A43" s="183" t="s">
        <v>103</v>
      </c>
      <c r="B43" s="147" t="s">
        <v>44</v>
      </c>
    </row>
    <row r="44" spans="1:2" ht="30.75" thickTop="1" x14ac:dyDescent="0.25">
      <c r="A44" s="167" t="s">
        <v>129</v>
      </c>
      <c r="B44" s="147" t="s">
        <v>127</v>
      </c>
    </row>
    <row r="45" spans="1:2" x14ac:dyDescent="0.25">
      <c r="A45" s="162" t="s">
        <v>83</v>
      </c>
      <c r="B45" s="147" t="s">
        <v>154</v>
      </c>
    </row>
    <row r="46" spans="1:2" x14ac:dyDescent="0.25">
      <c r="A46" s="162" t="s">
        <v>84</v>
      </c>
      <c r="B46" s="147" t="s">
        <v>154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147" t="s">
        <v>130</v>
      </c>
    </row>
    <row r="49" spans="1:2" ht="15.75" thickTop="1" x14ac:dyDescent="0.25">
      <c r="A49" s="167" t="s">
        <v>104</v>
      </c>
      <c r="B49" s="147" t="s">
        <v>40</v>
      </c>
    </row>
    <row r="50" spans="1:2" x14ac:dyDescent="0.25">
      <c r="A50" s="162" t="s">
        <v>36</v>
      </c>
      <c r="B50" s="147" t="s">
        <v>39</v>
      </c>
    </row>
    <row r="51" spans="1:2" x14ac:dyDescent="0.25">
      <c r="A51" s="162" t="s">
        <v>37</v>
      </c>
      <c r="B51" s="147" t="s">
        <v>42</v>
      </c>
    </row>
    <row r="52" spans="1:2" x14ac:dyDescent="0.25">
      <c r="A52" s="162" t="s">
        <v>33</v>
      </c>
      <c r="B52" s="151">
        <v>3.27</v>
      </c>
    </row>
    <row r="53" spans="1:2" x14ac:dyDescent="0.25">
      <c r="A53" s="162" t="s">
        <v>111</v>
      </c>
      <c r="B53" s="151" t="s">
        <v>142</v>
      </c>
    </row>
    <row r="54" spans="1:2" x14ac:dyDescent="0.25">
      <c r="A54" s="162" t="s">
        <v>105</v>
      </c>
      <c r="B54" s="147" t="s">
        <v>44</v>
      </c>
    </row>
    <row r="55" spans="1:2" ht="15.75" thickBot="1" x14ac:dyDescent="0.3">
      <c r="A55" s="162" t="s">
        <v>57</v>
      </c>
      <c r="B55" s="147" t="s">
        <v>39</v>
      </c>
    </row>
    <row r="56" spans="1:2" ht="15.75" thickTop="1" x14ac:dyDescent="0.25">
      <c r="A56" s="193" t="s">
        <v>53</v>
      </c>
      <c r="B56" s="147" t="s">
        <v>39</v>
      </c>
    </row>
    <row r="57" spans="1:2" x14ac:dyDescent="0.25">
      <c r="A57" s="183" t="s">
        <v>237</v>
      </c>
      <c r="B57" s="220"/>
    </row>
  </sheetData>
  <hyperlinks>
    <hyperlink ref="B18" r:id="rId1" display="https://maps.google.com/maps/ms?t=h&amp;vpsrc=0&amp;msa=0&amp;msid=214175940925030814658.0004e1dc8c75330b7befe&amp;ie=UTF8&amp;ll=36.13111,-79.477611&amp;spn=0.00182,0.002411&amp;z=19&amp;iwloc=0004e1dced6f9b4796163"/>
  </hyperlinks>
  <pageMargins left="0.7" right="0.7" top="0.75" bottom="0.75" header="0.3" footer="0.3"/>
  <pageSetup scale="50" orientation="portrait" r:id="rId2"/>
  <headerFooter>
    <oddFooter>&amp;L&amp;Z&amp;F 
&amp;D</oddFoot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zoomScale="75" zoomScaleNormal="75" workbookViewId="0">
      <selection activeCell="L27" sqref="L27"/>
    </sheetView>
  </sheetViews>
  <sheetFormatPr defaultRowHeight="15" x14ac:dyDescent="0.25"/>
  <cols>
    <col min="1" max="1" width="29.42578125" customWidth="1"/>
    <col min="2" max="2" width="36.42578125" customWidth="1"/>
  </cols>
  <sheetData>
    <row r="2" spans="1:2" x14ac:dyDescent="0.25">
      <c r="A2" t="s">
        <v>16</v>
      </c>
    </row>
    <row r="4" spans="1:2" x14ac:dyDescent="0.25">
      <c r="A4" s="161" t="s">
        <v>2</v>
      </c>
      <c r="B4" s="146">
        <v>7</v>
      </c>
    </row>
    <row r="5" spans="1:2" x14ac:dyDescent="0.25">
      <c r="A5" s="162" t="s">
        <v>3</v>
      </c>
      <c r="B5" s="146" t="s">
        <v>28</v>
      </c>
    </row>
    <row r="6" spans="1:2" x14ac:dyDescent="0.25">
      <c r="A6" s="162" t="s">
        <v>1</v>
      </c>
      <c r="B6" s="7" t="s">
        <v>16</v>
      </c>
    </row>
    <row r="7" spans="1:2" x14ac:dyDescent="0.25">
      <c r="A7" s="162" t="s">
        <v>75</v>
      </c>
      <c r="B7" s="7"/>
    </row>
    <row r="8" spans="1:2" x14ac:dyDescent="0.25">
      <c r="A8" s="162" t="s">
        <v>76</v>
      </c>
      <c r="B8" s="7"/>
    </row>
    <row r="9" spans="1:2" x14ac:dyDescent="0.25">
      <c r="A9" s="162" t="s">
        <v>30</v>
      </c>
      <c r="B9" s="218">
        <v>170</v>
      </c>
    </row>
    <row r="10" spans="1:2" x14ac:dyDescent="0.25">
      <c r="A10" s="168" t="s">
        <v>32</v>
      </c>
      <c r="B10" s="181" t="s">
        <v>79</v>
      </c>
    </row>
    <row r="11" spans="1:2" x14ac:dyDescent="0.25">
      <c r="A11" s="162" t="s">
        <v>73</v>
      </c>
      <c r="B11" s="147" t="s">
        <v>168</v>
      </c>
    </row>
    <row r="12" spans="1:2" x14ac:dyDescent="0.25">
      <c r="A12" s="162" t="s">
        <v>74</v>
      </c>
      <c r="B12" s="147" t="s">
        <v>181</v>
      </c>
    </row>
    <row r="13" spans="1:2" x14ac:dyDescent="0.25">
      <c r="A13" s="162" t="s">
        <v>89</v>
      </c>
      <c r="B13" s="147" t="s">
        <v>90</v>
      </c>
    </row>
    <row r="14" spans="1:2" x14ac:dyDescent="0.25">
      <c r="A14" s="162" t="s">
        <v>55</v>
      </c>
      <c r="B14" s="147"/>
    </row>
    <row r="15" spans="1:2" x14ac:dyDescent="0.25">
      <c r="A15" s="162" t="s">
        <v>31</v>
      </c>
      <c r="B15" s="147">
        <v>380</v>
      </c>
    </row>
    <row r="16" spans="1:2" x14ac:dyDescent="0.25">
      <c r="A16" s="162" t="s">
        <v>70</v>
      </c>
      <c r="B16" s="147">
        <v>36.035660067482397</v>
      </c>
    </row>
    <row r="17" spans="1:2" x14ac:dyDescent="0.25">
      <c r="A17" s="162" t="s">
        <v>71</v>
      </c>
      <c r="B17" s="147">
        <v>-79.489998932165093</v>
      </c>
    </row>
    <row r="18" spans="1:2" ht="15.75" thickBot="1" x14ac:dyDescent="0.3">
      <c r="A18" s="162" t="s">
        <v>72</v>
      </c>
      <c r="B18" s="221" t="s">
        <v>16</v>
      </c>
    </row>
    <row r="19" spans="1:2" ht="30.75" thickTop="1" x14ac:dyDescent="0.25">
      <c r="A19" s="167" t="s">
        <v>161</v>
      </c>
      <c r="B19" s="215">
        <v>45</v>
      </c>
    </row>
    <row r="20" spans="1:2" x14ac:dyDescent="0.25">
      <c r="A20" s="232" t="s">
        <v>146</v>
      </c>
      <c r="B20" s="223" t="s">
        <v>239</v>
      </c>
    </row>
    <row r="21" spans="1:2" x14ac:dyDescent="0.25">
      <c r="A21" s="162" t="s">
        <v>92</v>
      </c>
      <c r="B21" s="226">
        <v>90</v>
      </c>
    </row>
    <row r="22" spans="1:2" x14ac:dyDescent="0.25">
      <c r="A22" s="162" t="s">
        <v>93</v>
      </c>
      <c r="B22" s="146" t="s">
        <v>123</v>
      </c>
    </row>
    <row r="23" spans="1:2" x14ac:dyDescent="0.25">
      <c r="A23" s="162" t="s">
        <v>94</v>
      </c>
      <c r="B23" s="146" t="s">
        <v>123</v>
      </c>
    </row>
    <row r="24" spans="1:2" x14ac:dyDescent="0.25">
      <c r="A24" s="162" t="s">
        <v>95</v>
      </c>
      <c r="B24" s="149">
        <v>3.0000000000000001E-3</v>
      </c>
    </row>
    <row r="25" spans="1:2" x14ac:dyDescent="0.25">
      <c r="A25" s="162" t="s">
        <v>96</v>
      </c>
      <c r="B25" s="149" t="s">
        <v>44</v>
      </c>
    </row>
    <row r="26" spans="1:2" ht="30" x14ac:dyDescent="0.25">
      <c r="A26" s="169" t="s">
        <v>97</v>
      </c>
      <c r="B26" s="150">
        <v>80</v>
      </c>
    </row>
    <row r="27" spans="1:2" ht="30.75" thickBot="1" x14ac:dyDescent="0.3">
      <c r="A27" s="162" t="s">
        <v>112</v>
      </c>
      <c r="B27" s="149" t="s">
        <v>227</v>
      </c>
    </row>
    <row r="28" spans="1:2" ht="15.75" thickTop="1" x14ac:dyDescent="0.25">
      <c r="A28" s="167" t="s">
        <v>59</v>
      </c>
      <c r="B28" s="151" t="s">
        <v>60</v>
      </c>
    </row>
    <row r="29" spans="1:2" x14ac:dyDescent="0.25">
      <c r="A29" s="162" t="s">
        <v>61</v>
      </c>
      <c r="B29" s="152" t="s">
        <v>190</v>
      </c>
    </row>
    <row r="30" spans="1:2" x14ac:dyDescent="0.25">
      <c r="A30" s="169" t="s">
        <v>98</v>
      </c>
      <c r="B30" s="150">
        <v>1</v>
      </c>
    </row>
    <row r="31" spans="1:2" x14ac:dyDescent="0.25">
      <c r="A31" s="169" t="s">
        <v>233</v>
      </c>
      <c r="B31" s="151" t="s">
        <v>217</v>
      </c>
    </row>
    <row r="32" spans="1:2" x14ac:dyDescent="0.25">
      <c r="A32" s="169" t="s">
        <v>99</v>
      </c>
      <c r="B32" s="150"/>
    </row>
    <row r="33" spans="1:2" x14ac:dyDescent="0.25">
      <c r="A33" s="169" t="s">
        <v>199</v>
      </c>
      <c r="B33" s="150">
        <v>90</v>
      </c>
    </row>
    <row r="34" spans="1:2" x14ac:dyDescent="0.25">
      <c r="A34" s="169" t="s">
        <v>100</v>
      </c>
      <c r="B34" s="150">
        <v>1952</v>
      </c>
    </row>
    <row r="35" spans="1:2" ht="30" x14ac:dyDescent="0.25">
      <c r="A35" s="162" t="s">
        <v>101</v>
      </c>
      <c r="B35" s="152" t="s">
        <v>216</v>
      </c>
    </row>
    <row r="36" spans="1:2" x14ac:dyDescent="0.25">
      <c r="A36" s="162" t="s">
        <v>102</v>
      </c>
      <c r="B36" s="150">
        <v>35</v>
      </c>
    </row>
    <row r="37" spans="1:2" x14ac:dyDescent="0.25">
      <c r="A37" s="162" t="s">
        <v>34</v>
      </c>
      <c r="B37" s="147">
        <v>17</v>
      </c>
    </row>
    <row r="38" spans="1:2" x14ac:dyDescent="0.25">
      <c r="A38" s="162" t="s">
        <v>35</v>
      </c>
      <c r="B38" s="147">
        <v>2</v>
      </c>
    </row>
    <row r="39" spans="1:2" x14ac:dyDescent="0.25">
      <c r="A39" s="187" t="s">
        <v>106</v>
      </c>
      <c r="B39" s="180">
        <v>2.7919999999999998</v>
      </c>
    </row>
    <row r="40" spans="1:2" x14ac:dyDescent="0.25">
      <c r="A40" s="187" t="s">
        <v>107</v>
      </c>
      <c r="B40" s="180">
        <v>4.75</v>
      </c>
    </row>
    <row r="41" spans="1:2" x14ac:dyDescent="0.25">
      <c r="A41" s="187" t="s">
        <v>108</v>
      </c>
      <c r="B41" s="180">
        <f>B40-B39</f>
        <v>1.9580000000000002</v>
      </c>
    </row>
    <row r="42" spans="1:2" ht="30" x14ac:dyDescent="0.25">
      <c r="A42" s="162" t="s">
        <v>164</v>
      </c>
      <c r="B42" s="150">
        <f>B37-B41-B38</f>
        <v>13.042</v>
      </c>
    </row>
    <row r="43" spans="1:2" ht="15.75" thickBot="1" x14ac:dyDescent="0.3">
      <c r="A43" s="183" t="s">
        <v>103</v>
      </c>
      <c r="B43" s="147" t="s">
        <v>44</v>
      </c>
    </row>
    <row r="44" spans="1:2" ht="30.75" thickTop="1" x14ac:dyDescent="0.25">
      <c r="A44" s="167" t="s">
        <v>129</v>
      </c>
      <c r="B44" s="147" t="s">
        <v>127</v>
      </c>
    </row>
    <row r="45" spans="1:2" x14ac:dyDescent="0.25">
      <c r="A45" s="162" t="s">
        <v>83</v>
      </c>
      <c r="B45" s="147" t="s">
        <v>154</v>
      </c>
    </row>
    <row r="46" spans="1:2" x14ac:dyDescent="0.25">
      <c r="A46" s="162" t="s">
        <v>84</v>
      </c>
      <c r="B46" s="147" t="s">
        <v>154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147" t="s">
        <v>130</v>
      </c>
    </row>
    <row r="49" spans="1:2" ht="15.75" thickTop="1" x14ac:dyDescent="0.25">
      <c r="A49" s="167" t="s">
        <v>104</v>
      </c>
      <c r="B49" s="147" t="s">
        <v>40</v>
      </c>
    </row>
    <row r="50" spans="1:2" x14ac:dyDescent="0.25">
      <c r="A50" s="162" t="s">
        <v>36</v>
      </c>
      <c r="B50" s="147" t="s">
        <v>39</v>
      </c>
    </row>
    <row r="51" spans="1:2" x14ac:dyDescent="0.25">
      <c r="A51" s="162" t="s">
        <v>37</v>
      </c>
      <c r="B51" s="147" t="s">
        <v>222</v>
      </c>
    </row>
    <row r="52" spans="1:2" x14ac:dyDescent="0.25">
      <c r="A52" s="162" t="s">
        <v>33</v>
      </c>
      <c r="B52" s="151">
        <v>0.48</v>
      </c>
    </row>
    <row r="53" spans="1:2" x14ac:dyDescent="0.25">
      <c r="A53" s="162" t="s">
        <v>111</v>
      </c>
      <c r="B53" s="151" t="s">
        <v>142</v>
      </c>
    </row>
    <row r="54" spans="1:2" x14ac:dyDescent="0.25">
      <c r="A54" s="162" t="s">
        <v>105</v>
      </c>
      <c r="B54" s="147" t="s">
        <v>44</v>
      </c>
    </row>
    <row r="55" spans="1:2" ht="15.75" thickBot="1" x14ac:dyDescent="0.3">
      <c r="A55" s="162" t="s">
        <v>57</v>
      </c>
      <c r="B55" s="147" t="s">
        <v>39</v>
      </c>
    </row>
    <row r="56" spans="1:2" ht="15.75" thickTop="1" x14ac:dyDescent="0.25">
      <c r="A56" s="193" t="s">
        <v>53</v>
      </c>
      <c r="B56" s="147" t="s">
        <v>39</v>
      </c>
    </row>
    <row r="57" spans="1:2" x14ac:dyDescent="0.25">
      <c r="A57" s="183" t="s">
        <v>237</v>
      </c>
      <c r="B57" s="220"/>
    </row>
  </sheetData>
  <hyperlinks>
    <hyperlink ref="B18" r:id="rId1" display="https://maps.google.com/maps/ms?t=h&amp;vpsrc=0&amp;msa=0&amp;msid=214175940925030814658.0004e1dc8c75330b7befe&amp;ie=UTF8&amp;ll=36.03566,-79.489999&amp;spn=0.007288,0.009645&amp;z=17&amp;iwloc=0004e1de21bc375187d27"/>
  </hyperlinks>
  <pageMargins left="0.7" right="0.7" top="0.75" bottom="0.75" header="0.3" footer="0.3"/>
  <pageSetup scale="51" orientation="portrait" r:id="rId2"/>
  <headerFooter>
    <oddFooter>&amp;L&amp;Z&amp;F 
&amp;D</oddFooter>
  </headerFooter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zoomScale="75" zoomScaleNormal="75" workbookViewId="0">
      <selection activeCell="L27" sqref="L27"/>
    </sheetView>
  </sheetViews>
  <sheetFormatPr defaultRowHeight="15" x14ac:dyDescent="0.25"/>
  <cols>
    <col min="1" max="1" width="31.42578125" customWidth="1"/>
    <col min="2" max="2" width="46.42578125" customWidth="1"/>
  </cols>
  <sheetData>
    <row r="2" spans="1:2" x14ac:dyDescent="0.25">
      <c r="A2" t="s">
        <v>17</v>
      </c>
    </row>
    <row r="4" spans="1:2" x14ac:dyDescent="0.25">
      <c r="A4" s="161" t="s">
        <v>2</v>
      </c>
      <c r="B4" s="146">
        <v>7</v>
      </c>
    </row>
    <row r="5" spans="1:2" x14ac:dyDescent="0.25">
      <c r="A5" s="162" t="s">
        <v>3</v>
      </c>
      <c r="B5" s="146" t="s">
        <v>27</v>
      </c>
    </row>
    <row r="6" spans="1:2" x14ac:dyDescent="0.25">
      <c r="A6" s="162" t="s">
        <v>1</v>
      </c>
      <c r="B6" s="7" t="s">
        <v>17</v>
      </c>
    </row>
    <row r="7" spans="1:2" x14ac:dyDescent="0.25">
      <c r="A7" s="162" t="s">
        <v>75</v>
      </c>
      <c r="B7" s="7"/>
    </row>
    <row r="8" spans="1:2" x14ac:dyDescent="0.25">
      <c r="A8" s="162" t="s">
        <v>76</v>
      </c>
      <c r="B8" s="7"/>
    </row>
    <row r="9" spans="1:2" x14ac:dyDescent="0.25">
      <c r="A9" s="162" t="s">
        <v>30</v>
      </c>
      <c r="B9" s="218">
        <v>670085</v>
      </c>
    </row>
    <row r="10" spans="1:2" x14ac:dyDescent="0.25">
      <c r="A10" s="168" t="s">
        <v>32</v>
      </c>
      <c r="B10" s="181" t="s">
        <v>79</v>
      </c>
    </row>
    <row r="11" spans="1:2" x14ac:dyDescent="0.25">
      <c r="A11" s="162" t="s">
        <v>73</v>
      </c>
      <c r="B11" s="147" t="s">
        <v>172</v>
      </c>
    </row>
    <row r="12" spans="1:2" x14ac:dyDescent="0.25">
      <c r="A12" s="162" t="s">
        <v>74</v>
      </c>
      <c r="B12" s="147" t="s">
        <v>182</v>
      </c>
    </row>
    <row r="13" spans="1:2" x14ac:dyDescent="0.25">
      <c r="A13" s="162" t="s">
        <v>89</v>
      </c>
      <c r="B13" s="147" t="s">
        <v>90</v>
      </c>
    </row>
    <row r="14" spans="1:2" x14ac:dyDescent="0.25">
      <c r="A14" s="162" t="s">
        <v>55</v>
      </c>
      <c r="B14" s="147" t="s">
        <v>38</v>
      </c>
    </row>
    <row r="15" spans="1:2" x14ac:dyDescent="0.25">
      <c r="A15" s="162" t="s">
        <v>31</v>
      </c>
      <c r="B15" s="147">
        <v>5100</v>
      </c>
    </row>
    <row r="16" spans="1:2" x14ac:dyDescent="0.25">
      <c r="A16" s="162" t="s">
        <v>70</v>
      </c>
      <c r="B16" s="147">
        <v>35.905645813786997</v>
      </c>
    </row>
    <row r="17" spans="1:2" x14ac:dyDescent="0.25">
      <c r="A17" s="162" t="s">
        <v>71</v>
      </c>
      <c r="B17" s="247">
        <v>-79.116062495769498</v>
      </c>
    </row>
    <row r="18" spans="1:2" ht="15.75" thickBot="1" x14ac:dyDescent="0.3">
      <c r="A18" s="162" t="s">
        <v>72</v>
      </c>
      <c r="B18" s="221" t="s">
        <v>17</v>
      </c>
    </row>
    <row r="19" spans="1:2" ht="15.75" thickTop="1" x14ac:dyDescent="0.25">
      <c r="A19" s="167" t="s">
        <v>161</v>
      </c>
      <c r="B19" s="215">
        <v>70</v>
      </c>
    </row>
    <row r="20" spans="1:2" x14ac:dyDescent="0.25">
      <c r="A20" s="232" t="s">
        <v>146</v>
      </c>
      <c r="B20" s="223" t="s">
        <v>240</v>
      </c>
    </row>
    <row r="21" spans="1:2" x14ac:dyDescent="0.25">
      <c r="A21" s="162" t="s">
        <v>92</v>
      </c>
      <c r="B21" s="226">
        <v>90</v>
      </c>
    </row>
    <row r="22" spans="1:2" x14ac:dyDescent="0.25">
      <c r="A22" s="162" t="s">
        <v>93</v>
      </c>
      <c r="B22" s="216" t="s">
        <v>123</v>
      </c>
    </row>
    <row r="23" spans="1:2" x14ac:dyDescent="0.25">
      <c r="A23" s="162" t="s">
        <v>94</v>
      </c>
      <c r="B23" s="216" t="s">
        <v>123</v>
      </c>
    </row>
    <row r="24" spans="1:2" x14ac:dyDescent="0.25">
      <c r="A24" s="162" t="s">
        <v>95</v>
      </c>
      <c r="B24" s="149">
        <v>3.0000000000000001E-3</v>
      </c>
    </row>
    <row r="25" spans="1:2" x14ac:dyDescent="0.25">
      <c r="A25" s="162" t="s">
        <v>96</v>
      </c>
      <c r="B25" s="217" t="s">
        <v>44</v>
      </c>
    </row>
    <row r="26" spans="1:2" ht="30" x14ac:dyDescent="0.25">
      <c r="A26" s="169" t="s">
        <v>97</v>
      </c>
      <c r="B26" s="150">
        <v>110</v>
      </c>
    </row>
    <row r="27" spans="1:2" ht="30.75" thickBot="1" x14ac:dyDescent="0.3">
      <c r="A27" s="162" t="s">
        <v>112</v>
      </c>
      <c r="B27" s="149" t="s">
        <v>228</v>
      </c>
    </row>
    <row r="28" spans="1:2" ht="15.75" thickTop="1" x14ac:dyDescent="0.25">
      <c r="A28" s="167" t="s">
        <v>59</v>
      </c>
      <c r="B28" s="151" t="s">
        <v>60</v>
      </c>
    </row>
    <row r="29" spans="1:2" x14ac:dyDescent="0.25">
      <c r="A29" s="162" t="s">
        <v>61</v>
      </c>
      <c r="B29" s="152" t="s">
        <v>194</v>
      </c>
    </row>
    <row r="30" spans="1:2" x14ac:dyDescent="0.25">
      <c r="A30" s="169" t="s">
        <v>98</v>
      </c>
      <c r="B30" s="150">
        <v>3</v>
      </c>
    </row>
    <row r="31" spans="1:2" x14ac:dyDescent="0.25">
      <c r="A31" s="169" t="s">
        <v>233</v>
      </c>
      <c r="B31" s="151" t="s">
        <v>208</v>
      </c>
    </row>
    <row r="32" spans="1:2" x14ac:dyDescent="0.25">
      <c r="A32" s="169" t="s">
        <v>99</v>
      </c>
      <c r="B32" s="150"/>
    </row>
    <row r="33" spans="1:2" x14ac:dyDescent="0.25">
      <c r="A33" s="169" t="s">
        <v>199</v>
      </c>
      <c r="B33" s="150">
        <v>90</v>
      </c>
    </row>
    <row r="34" spans="1:2" x14ac:dyDescent="0.25">
      <c r="A34" s="169" t="s">
        <v>100</v>
      </c>
      <c r="B34" s="150">
        <v>1978</v>
      </c>
    </row>
    <row r="35" spans="1:2" ht="30" x14ac:dyDescent="0.25">
      <c r="A35" s="162" t="s">
        <v>101</v>
      </c>
      <c r="B35" s="152" t="s">
        <v>206</v>
      </c>
    </row>
    <row r="36" spans="1:2" x14ac:dyDescent="0.25">
      <c r="A36" s="162" t="s">
        <v>102</v>
      </c>
      <c r="B36" s="150">
        <v>52</v>
      </c>
    </row>
    <row r="37" spans="1:2" x14ac:dyDescent="0.25">
      <c r="A37" s="162" t="s">
        <v>34</v>
      </c>
      <c r="B37" s="147">
        <v>15</v>
      </c>
    </row>
    <row r="38" spans="1:2" x14ac:dyDescent="0.25">
      <c r="A38" s="162" t="s">
        <v>35</v>
      </c>
      <c r="B38" s="147">
        <v>2</v>
      </c>
    </row>
    <row r="39" spans="1:2" x14ac:dyDescent="0.25">
      <c r="A39" s="187" t="s">
        <v>106</v>
      </c>
      <c r="B39" s="180">
        <v>2.5830000000000002</v>
      </c>
    </row>
    <row r="40" spans="1:2" x14ac:dyDescent="0.25">
      <c r="A40" s="187" t="s">
        <v>107</v>
      </c>
      <c r="B40" s="180">
        <v>4.5</v>
      </c>
    </row>
    <row r="41" spans="1:2" x14ac:dyDescent="0.25">
      <c r="A41" s="187" t="s">
        <v>108</v>
      </c>
      <c r="B41" s="180">
        <f>B40-B39</f>
        <v>1.9169999999999998</v>
      </c>
    </row>
    <row r="42" spans="1:2" ht="30" x14ac:dyDescent="0.25">
      <c r="A42" s="162" t="s">
        <v>164</v>
      </c>
      <c r="B42" s="150">
        <f>B37-B41-B38</f>
        <v>11.083</v>
      </c>
    </row>
    <row r="43" spans="1:2" ht="15.75" thickBot="1" x14ac:dyDescent="0.3">
      <c r="A43" s="183" t="s">
        <v>103</v>
      </c>
      <c r="B43" s="147" t="s">
        <v>44</v>
      </c>
    </row>
    <row r="44" spans="1:2" ht="30.75" thickTop="1" x14ac:dyDescent="0.25">
      <c r="A44" s="167" t="s">
        <v>129</v>
      </c>
      <c r="B44" s="147" t="s">
        <v>127</v>
      </c>
    </row>
    <row r="45" spans="1:2" x14ac:dyDescent="0.25">
      <c r="A45" s="162" t="s">
        <v>83</v>
      </c>
      <c r="B45" s="147" t="s">
        <v>154</v>
      </c>
    </row>
    <row r="46" spans="1:2" x14ac:dyDescent="0.25">
      <c r="A46" s="162" t="s">
        <v>84</v>
      </c>
      <c r="B46" s="147" t="s">
        <v>154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220" t="s">
        <v>130</v>
      </c>
    </row>
    <row r="49" spans="1:2" ht="15.75" thickTop="1" x14ac:dyDescent="0.25">
      <c r="A49" s="167" t="s">
        <v>104</v>
      </c>
      <c r="B49" s="147" t="s">
        <v>40</v>
      </c>
    </row>
    <row r="50" spans="1:2" x14ac:dyDescent="0.25">
      <c r="A50" s="162" t="s">
        <v>36</v>
      </c>
      <c r="B50" s="147" t="s">
        <v>44</v>
      </c>
    </row>
    <row r="51" spans="1:2" x14ac:dyDescent="0.25">
      <c r="A51" s="162" t="s">
        <v>37</v>
      </c>
      <c r="B51" s="147" t="s">
        <v>46</v>
      </c>
    </row>
    <row r="52" spans="1:2" x14ac:dyDescent="0.25">
      <c r="A52" s="162" t="s">
        <v>33</v>
      </c>
      <c r="B52" s="151">
        <v>6.81</v>
      </c>
    </row>
    <row r="53" spans="1:2" x14ac:dyDescent="0.25">
      <c r="A53" s="162" t="s">
        <v>111</v>
      </c>
      <c r="B53" s="151" t="s">
        <v>142</v>
      </c>
    </row>
    <row r="54" spans="1:2" x14ac:dyDescent="0.25">
      <c r="A54" s="162" t="s">
        <v>105</v>
      </c>
      <c r="B54" s="147" t="s">
        <v>44</v>
      </c>
    </row>
    <row r="55" spans="1:2" ht="15.75" thickBot="1" x14ac:dyDescent="0.3">
      <c r="A55" s="162" t="s">
        <v>57</v>
      </c>
      <c r="B55" s="147" t="s">
        <v>44</v>
      </c>
    </row>
    <row r="56" spans="1:2" ht="15.75" thickTop="1" x14ac:dyDescent="0.25">
      <c r="A56" s="193" t="s">
        <v>53</v>
      </c>
      <c r="B56" s="147" t="s">
        <v>44</v>
      </c>
    </row>
    <row r="57" spans="1:2" x14ac:dyDescent="0.25">
      <c r="A57" s="183" t="s">
        <v>237</v>
      </c>
      <c r="B57" s="220"/>
    </row>
  </sheetData>
  <hyperlinks>
    <hyperlink ref="B18" r:id="rId1" display="https://maps.google.com/maps/ms?t=h&amp;vpsrc=0&amp;msa=0&amp;msid=214175940925030814658.0004e1dc8c75330b7befe&amp;ie=UTF8&amp;ll=35.911785,-79.12111&amp;spn=0.014598,0.01929&amp;z=16&amp;iwloc=0004e1de25532dc1b2124"/>
  </hyperlinks>
  <pageMargins left="0.7" right="0.7" top="0.75" bottom="0.75" header="0.3" footer="0.3"/>
  <pageSetup scale="52" orientation="portrait" r:id="rId2"/>
  <headerFooter>
    <oddFooter>&amp;L&amp;Z&amp;F 
&amp;D</oddFooter>
  </headerFooter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topLeftCell="A46" zoomScale="75" zoomScaleNormal="75" workbookViewId="0">
      <selection activeCell="L27" sqref="L27"/>
    </sheetView>
  </sheetViews>
  <sheetFormatPr defaultRowHeight="15" x14ac:dyDescent="0.25"/>
  <cols>
    <col min="1" max="1" width="28.5703125" customWidth="1"/>
    <col min="2" max="2" width="51.140625" customWidth="1"/>
  </cols>
  <sheetData>
    <row r="2" spans="1:2" x14ac:dyDescent="0.25">
      <c r="A2" t="s">
        <v>18</v>
      </c>
    </row>
    <row r="4" spans="1:2" x14ac:dyDescent="0.25">
      <c r="A4" s="161" t="s">
        <v>2</v>
      </c>
      <c r="B4" s="146">
        <v>7</v>
      </c>
    </row>
    <row r="5" spans="1:2" x14ac:dyDescent="0.25">
      <c r="A5" s="162" t="s">
        <v>3</v>
      </c>
      <c r="B5" s="146" t="s">
        <v>28</v>
      </c>
    </row>
    <row r="6" spans="1:2" x14ac:dyDescent="0.25">
      <c r="A6" s="162" t="s">
        <v>1</v>
      </c>
      <c r="B6" s="7" t="s">
        <v>18</v>
      </c>
    </row>
    <row r="7" spans="1:2" x14ac:dyDescent="0.25">
      <c r="A7" s="162" t="s">
        <v>75</v>
      </c>
      <c r="B7" s="7"/>
    </row>
    <row r="8" spans="1:2" x14ac:dyDescent="0.25">
      <c r="A8" s="162" t="s">
        <v>76</v>
      </c>
      <c r="B8" s="7"/>
    </row>
    <row r="9" spans="1:2" x14ac:dyDescent="0.25">
      <c r="A9" s="162" t="s">
        <v>30</v>
      </c>
      <c r="B9" s="218">
        <v>173</v>
      </c>
    </row>
    <row r="10" spans="1:2" x14ac:dyDescent="0.25">
      <c r="A10" s="168" t="s">
        <v>32</v>
      </c>
      <c r="B10" s="181" t="s">
        <v>79</v>
      </c>
    </row>
    <row r="11" spans="1:2" x14ac:dyDescent="0.25">
      <c r="A11" s="162" t="s">
        <v>73</v>
      </c>
      <c r="B11" s="147" t="s">
        <v>169</v>
      </c>
    </row>
    <row r="12" spans="1:2" x14ac:dyDescent="0.25">
      <c r="A12" s="162" t="s">
        <v>74</v>
      </c>
      <c r="B12" s="147" t="s">
        <v>183</v>
      </c>
    </row>
    <row r="13" spans="1:2" x14ac:dyDescent="0.25">
      <c r="A13" s="162" t="s">
        <v>89</v>
      </c>
      <c r="B13" s="147" t="s">
        <v>90</v>
      </c>
    </row>
    <row r="14" spans="1:2" x14ac:dyDescent="0.25">
      <c r="A14" s="162" t="s">
        <v>55</v>
      </c>
      <c r="B14" s="147" t="s">
        <v>45</v>
      </c>
    </row>
    <row r="15" spans="1:2" x14ac:dyDescent="0.25">
      <c r="A15" s="162" t="s">
        <v>31</v>
      </c>
      <c r="B15" s="147">
        <v>2900</v>
      </c>
    </row>
    <row r="16" spans="1:2" x14ac:dyDescent="0.25">
      <c r="A16" s="162" t="s">
        <v>70</v>
      </c>
      <c r="B16" s="147">
        <v>36.047894021900703</v>
      </c>
    </row>
    <row r="17" spans="1:2" x14ac:dyDescent="0.25">
      <c r="A17" s="162" t="s">
        <v>71</v>
      </c>
      <c r="B17" s="147">
        <v>-79.512940739769206</v>
      </c>
    </row>
    <row r="18" spans="1:2" ht="15.75" thickBot="1" x14ac:dyDescent="0.3">
      <c r="A18" s="162" t="s">
        <v>72</v>
      </c>
      <c r="B18" s="221" t="s">
        <v>18</v>
      </c>
    </row>
    <row r="19" spans="1:2" ht="30.75" thickTop="1" x14ac:dyDescent="0.25">
      <c r="A19" s="167" t="s">
        <v>161</v>
      </c>
      <c r="B19" s="215">
        <v>120</v>
      </c>
    </row>
    <row r="20" spans="1:2" x14ac:dyDescent="0.25">
      <c r="A20" s="232" t="s">
        <v>146</v>
      </c>
      <c r="B20" s="223" t="s">
        <v>241</v>
      </c>
    </row>
    <row r="21" spans="1:2" x14ac:dyDescent="0.25">
      <c r="A21" s="162" t="s">
        <v>92</v>
      </c>
      <c r="B21" s="224">
        <v>75</v>
      </c>
    </row>
    <row r="22" spans="1:2" x14ac:dyDescent="0.25">
      <c r="A22" s="162" t="s">
        <v>93</v>
      </c>
      <c r="B22" s="216" t="s">
        <v>123</v>
      </c>
    </row>
    <row r="23" spans="1:2" x14ac:dyDescent="0.25">
      <c r="A23" s="162" t="s">
        <v>94</v>
      </c>
      <c r="B23" s="216" t="s">
        <v>123</v>
      </c>
    </row>
    <row r="24" spans="1:2" x14ac:dyDescent="0.25">
      <c r="A24" s="162" t="s">
        <v>95</v>
      </c>
      <c r="B24" s="149">
        <v>3.0000000000000001E-3</v>
      </c>
    </row>
    <row r="25" spans="1:2" ht="30" x14ac:dyDescent="0.25">
      <c r="A25" s="162" t="s">
        <v>96</v>
      </c>
      <c r="B25" s="217" t="s">
        <v>44</v>
      </c>
    </row>
    <row r="26" spans="1:2" ht="30" x14ac:dyDescent="0.25">
      <c r="A26" s="169" t="s">
        <v>97</v>
      </c>
      <c r="B26" s="150">
        <v>125</v>
      </c>
    </row>
    <row r="27" spans="1:2" ht="30.75" thickBot="1" x14ac:dyDescent="0.3">
      <c r="A27" s="162" t="s">
        <v>112</v>
      </c>
      <c r="B27" s="149" t="s">
        <v>229</v>
      </c>
    </row>
    <row r="28" spans="1:2" ht="15.75" thickTop="1" x14ac:dyDescent="0.25">
      <c r="A28" s="167" t="s">
        <v>59</v>
      </c>
      <c r="B28" s="151" t="s">
        <v>60</v>
      </c>
    </row>
    <row r="29" spans="1:2" x14ac:dyDescent="0.25">
      <c r="A29" s="162" t="s">
        <v>61</v>
      </c>
      <c r="B29" s="152" t="s">
        <v>191</v>
      </c>
    </row>
    <row r="30" spans="1:2" x14ac:dyDescent="0.25">
      <c r="A30" s="169" t="s">
        <v>98</v>
      </c>
      <c r="B30" s="150">
        <v>6</v>
      </c>
    </row>
    <row r="31" spans="1:2" x14ac:dyDescent="0.25">
      <c r="A31" s="169" t="s">
        <v>233</v>
      </c>
      <c r="B31" s="151" t="s">
        <v>214</v>
      </c>
    </row>
    <row r="32" spans="1:2" x14ac:dyDescent="0.25">
      <c r="A32" s="169" t="s">
        <v>99</v>
      </c>
      <c r="B32" s="150"/>
    </row>
    <row r="33" spans="1:2" x14ac:dyDescent="0.25">
      <c r="A33" s="169" t="s">
        <v>199</v>
      </c>
      <c r="B33" s="150">
        <v>90</v>
      </c>
    </row>
    <row r="34" spans="1:2" x14ac:dyDescent="0.25">
      <c r="A34" s="169" t="s">
        <v>100</v>
      </c>
      <c r="B34" s="150">
        <v>1960</v>
      </c>
    </row>
    <row r="35" spans="1:2" ht="30" x14ac:dyDescent="0.25">
      <c r="A35" s="162" t="s">
        <v>101</v>
      </c>
      <c r="B35" s="152" t="s">
        <v>215</v>
      </c>
    </row>
    <row r="36" spans="1:2" x14ac:dyDescent="0.25">
      <c r="A36" s="162" t="s">
        <v>102</v>
      </c>
      <c r="B36" s="150">
        <v>121</v>
      </c>
    </row>
    <row r="37" spans="1:2" x14ac:dyDescent="0.25">
      <c r="A37" s="162" t="s">
        <v>34</v>
      </c>
      <c r="B37" s="147">
        <v>18</v>
      </c>
    </row>
    <row r="38" spans="1:2" x14ac:dyDescent="0.25">
      <c r="A38" s="162" t="s">
        <v>35</v>
      </c>
      <c r="B38" s="147">
        <v>2</v>
      </c>
    </row>
    <row r="39" spans="1:2" x14ac:dyDescent="0.25">
      <c r="A39" s="187" t="s">
        <v>106</v>
      </c>
      <c r="B39" s="180">
        <v>2.8330000000000002</v>
      </c>
    </row>
    <row r="40" spans="1:2" x14ac:dyDescent="0.25">
      <c r="A40" s="187" t="s">
        <v>107</v>
      </c>
      <c r="B40" s="180">
        <v>4.9580000000000002</v>
      </c>
    </row>
    <row r="41" spans="1:2" x14ac:dyDescent="0.25">
      <c r="A41" s="187" t="s">
        <v>108</v>
      </c>
      <c r="B41" s="180">
        <f>B40-B39</f>
        <v>2.125</v>
      </c>
    </row>
    <row r="42" spans="1:2" ht="30" x14ac:dyDescent="0.25">
      <c r="A42" s="162" t="s">
        <v>164</v>
      </c>
      <c r="B42" s="150">
        <f>B37-B41-B38</f>
        <v>13.875</v>
      </c>
    </row>
    <row r="43" spans="1:2" ht="15.75" thickBot="1" x14ac:dyDescent="0.3">
      <c r="A43" s="183" t="s">
        <v>103</v>
      </c>
      <c r="B43" s="147" t="s">
        <v>44</v>
      </c>
    </row>
    <row r="44" spans="1:2" ht="30.75" thickTop="1" x14ac:dyDescent="0.25">
      <c r="A44" s="167" t="s">
        <v>129</v>
      </c>
      <c r="B44" s="147" t="s">
        <v>127</v>
      </c>
    </row>
    <row r="45" spans="1:2" x14ac:dyDescent="0.25">
      <c r="A45" s="162" t="s">
        <v>83</v>
      </c>
      <c r="B45" s="147" t="s">
        <v>154</v>
      </c>
    </row>
    <row r="46" spans="1:2" x14ac:dyDescent="0.25">
      <c r="A46" s="162" t="s">
        <v>84</v>
      </c>
      <c r="B46" s="147" t="s">
        <v>154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220" t="s">
        <v>130</v>
      </c>
    </row>
    <row r="49" spans="1:2" ht="15.75" thickTop="1" x14ac:dyDescent="0.25">
      <c r="A49" s="167" t="s">
        <v>104</v>
      </c>
      <c r="B49" s="147" t="s">
        <v>40</v>
      </c>
    </row>
    <row r="50" spans="1:2" x14ac:dyDescent="0.25">
      <c r="A50" s="162" t="s">
        <v>36</v>
      </c>
      <c r="B50" s="147" t="s">
        <v>39</v>
      </c>
    </row>
    <row r="51" spans="1:2" x14ac:dyDescent="0.25">
      <c r="A51" s="162" t="s">
        <v>37</v>
      </c>
      <c r="B51" s="147" t="s">
        <v>42</v>
      </c>
    </row>
    <row r="52" spans="1:2" x14ac:dyDescent="0.25">
      <c r="A52" s="162" t="s">
        <v>33</v>
      </c>
      <c r="B52" s="151">
        <v>12.4</v>
      </c>
    </row>
    <row r="53" spans="1:2" x14ac:dyDescent="0.25">
      <c r="A53" s="162" t="s">
        <v>111</v>
      </c>
      <c r="B53" s="151" t="s">
        <v>142</v>
      </c>
    </row>
    <row r="54" spans="1:2" x14ac:dyDescent="0.25">
      <c r="A54" s="162" t="s">
        <v>105</v>
      </c>
      <c r="B54" s="147" t="s">
        <v>44</v>
      </c>
    </row>
    <row r="55" spans="1:2" ht="15.75" thickBot="1" x14ac:dyDescent="0.3">
      <c r="A55" s="162" t="s">
        <v>57</v>
      </c>
      <c r="B55" s="147" t="s">
        <v>39</v>
      </c>
    </row>
    <row r="56" spans="1:2" ht="15.75" thickTop="1" x14ac:dyDescent="0.25">
      <c r="A56" s="193" t="s">
        <v>53</v>
      </c>
      <c r="B56" s="147" t="s">
        <v>39</v>
      </c>
    </row>
    <row r="57" spans="1:2" x14ac:dyDescent="0.25">
      <c r="A57" s="183" t="s">
        <v>237</v>
      </c>
      <c r="B57" s="220"/>
    </row>
  </sheetData>
  <hyperlinks>
    <hyperlink ref="B18" r:id="rId1" display="https://maps.google.com/maps/ms?t=h&amp;vpsrc=6&amp;msa=0&amp;msid=214175940925030814658.0004e1dc8c75330b7befe&amp;ie=UTF8&amp;ll=36.047156,-79.512198&amp;spn=0.007287,0.009645&amp;z=17&amp;iwloc=0004e1de2d22824564abb"/>
  </hyperlinks>
  <pageMargins left="0.7" right="0.7" top="0.75" bottom="0.75" header="0.3" footer="0.3"/>
  <pageSetup scale="48" orientation="portrait" r:id="rId2"/>
  <headerFooter>
    <oddFooter>&amp;L&amp;Z&amp;F 
&amp;D</oddFooter>
  </headerFooter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topLeftCell="A16" zoomScale="75" zoomScaleNormal="75" workbookViewId="0">
      <selection activeCell="L27" sqref="L27"/>
    </sheetView>
  </sheetViews>
  <sheetFormatPr defaultRowHeight="15" x14ac:dyDescent="0.25"/>
  <cols>
    <col min="1" max="1" width="34.42578125" customWidth="1"/>
    <col min="2" max="2" width="51.28515625" customWidth="1"/>
  </cols>
  <sheetData>
    <row r="2" spans="1:2" x14ac:dyDescent="0.25">
      <c r="A2" t="s">
        <v>19</v>
      </c>
    </row>
    <row r="4" spans="1:2" x14ac:dyDescent="0.25">
      <c r="A4" s="161" t="s">
        <v>2</v>
      </c>
      <c r="B4" s="146">
        <v>7</v>
      </c>
    </row>
    <row r="5" spans="1:2" x14ac:dyDescent="0.25">
      <c r="A5" s="162" t="s">
        <v>3</v>
      </c>
      <c r="B5" s="146" t="s">
        <v>28</v>
      </c>
    </row>
    <row r="6" spans="1:2" x14ac:dyDescent="0.25">
      <c r="A6" s="162" t="s">
        <v>1</v>
      </c>
      <c r="B6" s="7" t="s">
        <v>19</v>
      </c>
    </row>
    <row r="7" spans="1:2" x14ac:dyDescent="0.25">
      <c r="A7" s="162" t="s">
        <v>75</v>
      </c>
      <c r="B7" s="7"/>
    </row>
    <row r="8" spans="1:2" x14ac:dyDescent="0.25">
      <c r="A8" s="162" t="s">
        <v>76</v>
      </c>
      <c r="B8" s="7"/>
    </row>
    <row r="9" spans="1:2" x14ac:dyDescent="0.25">
      <c r="A9" s="162" t="s">
        <v>30</v>
      </c>
      <c r="B9" s="218">
        <v>44</v>
      </c>
    </row>
    <row r="10" spans="1:2" x14ac:dyDescent="0.25">
      <c r="A10" s="168" t="s">
        <v>32</v>
      </c>
      <c r="B10" s="181" t="s">
        <v>79</v>
      </c>
    </row>
    <row r="11" spans="1:2" x14ac:dyDescent="0.25">
      <c r="A11" s="162" t="s">
        <v>73</v>
      </c>
      <c r="B11" s="147" t="s">
        <v>167</v>
      </c>
    </row>
    <row r="12" spans="1:2" x14ac:dyDescent="0.25">
      <c r="A12" s="162" t="s">
        <v>74</v>
      </c>
      <c r="B12" s="147" t="s">
        <v>184</v>
      </c>
    </row>
    <row r="13" spans="1:2" x14ac:dyDescent="0.25">
      <c r="A13" s="162" t="s">
        <v>89</v>
      </c>
      <c r="B13" s="147" t="s">
        <v>90</v>
      </c>
    </row>
    <row r="14" spans="1:2" x14ac:dyDescent="0.25">
      <c r="A14" s="162" t="s">
        <v>55</v>
      </c>
      <c r="B14" s="147" t="s">
        <v>38</v>
      </c>
    </row>
    <row r="15" spans="1:2" x14ac:dyDescent="0.25">
      <c r="A15" s="162" t="s">
        <v>31</v>
      </c>
      <c r="B15" s="147">
        <v>80</v>
      </c>
    </row>
    <row r="16" spans="1:2" x14ac:dyDescent="0.25">
      <c r="A16" s="162" t="s">
        <v>70</v>
      </c>
      <c r="B16" s="147">
        <v>36.238821585674501</v>
      </c>
    </row>
    <row r="17" spans="1:2" x14ac:dyDescent="0.25">
      <c r="A17" s="162" t="s">
        <v>71</v>
      </c>
      <c r="B17" s="147">
        <v>-79.344402711508295</v>
      </c>
    </row>
    <row r="18" spans="1:2" ht="15.75" thickBot="1" x14ac:dyDescent="0.3">
      <c r="A18" s="162" t="s">
        <v>72</v>
      </c>
      <c r="B18" s="221" t="s">
        <v>19</v>
      </c>
    </row>
    <row r="19" spans="1:2" ht="15.75" thickTop="1" x14ac:dyDescent="0.25">
      <c r="A19" s="167" t="s">
        <v>161</v>
      </c>
      <c r="B19" s="215">
        <v>50</v>
      </c>
    </row>
    <row r="20" spans="1:2" x14ac:dyDescent="0.25">
      <c r="A20" s="232" t="s">
        <v>146</v>
      </c>
      <c r="B20" s="223" t="s">
        <v>243</v>
      </c>
    </row>
    <row r="21" spans="1:2" x14ac:dyDescent="0.25">
      <c r="A21" s="162" t="s">
        <v>92</v>
      </c>
      <c r="B21" s="224">
        <v>90</v>
      </c>
    </row>
    <row r="22" spans="1:2" x14ac:dyDescent="0.25">
      <c r="A22" s="162" t="s">
        <v>93</v>
      </c>
      <c r="B22" s="216" t="s">
        <v>123</v>
      </c>
    </row>
    <row r="23" spans="1:2" x14ac:dyDescent="0.25">
      <c r="A23" s="162" t="s">
        <v>94</v>
      </c>
      <c r="B23" s="216" t="s">
        <v>123</v>
      </c>
    </row>
    <row r="24" spans="1:2" x14ac:dyDescent="0.25">
      <c r="A24" s="162" t="s">
        <v>95</v>
      </c>
      <c r="B24" s="149">
        <v>3.0000000000000001E-3</v>
      </c>
    </row>
    <row r="25" spans="1:2" x14ac:dyDescent="0.25">
      <c r="A25" s="162" t="s">
        <v>96</v>
      </c>
      <c r="B25" s="217" t="s">
        <v>44</v>
      </c>
    </row>
    <row r="26" spans="1:2" ht="30" x14ac:dyDescent="0.25">
      <c r="A26" s="169" t="s">
        <v>97</v>
      </c>
      <c r="B26" s="150">
        <v>80</v>
      </c>
    </row>
    <row r="27" spans="1:2" ht="15.75" thickBot="1" x14ac:dyDescent="0.3">
      <c r="A27" s="162" t="s">
        <v>112</v>
      </c>
      <c r="B27" s="149" t="s">
        <v>230</v>
      </c>
    </row>
    <row r="28" spans="1:2" ht="15.75" thickTop="1" x14ac:dyDescent="0.25">
      <c r="A28" s="167" t="s">
        <v>59</v>
      </c>
      <c r="B28" s="151" t="s">
        <v>60</v>
      </c>
    </row>
    <row r="29" spans="1:2" x14ac:dyDescent="0.25">
      <c r="A29" s="162" t="s">
        <v>61</v>
      </c>
      <c r="B29" s="152" t="s">
        <v>189</v>
      </c>
    </row>
    <row r="30" spans="1:2" x14ac:dyDescent="0.25">
      <c r="A30" s="169" t="s">
        <v>98</v>
      </c>
      <c r="B30" s="150">
        <v>1</v>
      </c>
    </row>
    <row r="31" spans="1:2" x14ac:dyDescent="0.25">
      <c r="A31" s="169" t="s">
        <v>233</v>
      </c>
      <c r="B31" s="151" t="s">
        <v>218</v>
      </c>
    </row>
    <row r="32" spans="1:2" x14ac:dyDescent="0.25">
      <c r="A32" s="169" t="s">
        <v>99</v>
      </c>
      <c r="B32" s="150"/>
    </row>
    <row r="33" spans="1:2" x14ac:dyDescent="0.25">
      <c r="A33" s="169" t="s">
        <v>199</v>
      </c>
      <c r="B33" s="150">
        <v>90</v>
      </c>
    </row>
    <row r="34" spans="1:2" x14ac:dyDescent="0.25">
      <c r="A34" s="169" t="s">
        <v>100</v>
      </c>
      <c r="B34" s="150">
        <v>1968</v>
      </c>
    </row>
    <row r="35" spans="1:2" x14ac:dyDescent="0.25">
      <c r="A35" s="162" t="s">
        <v>101</v>
      </c>
      <c r="B35" s="152" t="s">
        <v>219</v>
      </c>
    </row>
    <row r="36" spans="1:2" x14ac:dyDescent="0.25">
      <c r="A36" s="162" t="s">
        <v>102</v>
      </c>
      <c r="B36" s="150">
        <v>36</v>
      </c>
    </row>
    <row r="37" spans="1:2" x14ac:dyDescent="0.25">
      <c r="A37" s="162" t="s">
        <v>34</v>
      </c>
      <c r="B37" s="147">
        <v>11</v>
      </c>
    </row>
    <row r="38" spans="1:2" x14ac:dyDescent="0.25">
      <c r="A38" s="162" t="s">
        <v>35</v>
      </c>
      <c r="B38" s="147">
        <v>1</v>
      </c>
    </row>
    <row r="39" spans="1:2" x14ac:dyDescent="0.25">
      <c r="A39" s="187" t="s">
        <v>106</v>
      </c>
      <c r="B39" s="180">
        <v>2.5</v>
      </c>
    </row>
    <row r="40" spans="1:2" x14ac:dyDescent="0.25">
      <c r="A40" s="187" t="s">
        <v>107</v>
      </c>
      <c r="B40" s="180">
        <v>4.1669999999999998</v>
      </c>
    </row>
    <row r="41" spans="1:2" x14ac:dyDescent="0.25">
      <c r="A41" s="187" t="s">
        <v>108</v>
      </c>
      <c r="B41" s="180">
        <f>B40-B39</f>
        <v>1.6669999999999998</v>
      </c>
    </row>
    <row r="42" spans="1:2" x14ac:dyDescent="0.25">
      <c r="A42" s="162" t="s">
        <v>164</v>
      </c>
      <c r="B42" s="150">
        <f>B37-B41-B38</f>
        <v>8.3330000000000002</v>
      </c>
    </row>
    <row r="43" spans="1:2" ht="15.75" thickBot="1" x14ac:dyDescent="0.3">
      <c r="A43" s="183" t="s">
        <v>103</v>
      </c>
      <c r="B43" s="147" t="s">
        <v>44</v>
      </c>
    </row>
    <row r="44" spans="1:2" ht="30.75" thickTop="1" x14ac:dyDescent="0.25">
      <c r="A44" s="167" t="s">
        <v>129</v>
      </c>
      <c r="B44" s="147" t="s">
        <v>128</v>
      </c>
    </row>
    <row r="45" spans="1:2" x14ac:dyDescent="0.25">
      <c r="A45" s="162" t="s">
        <v>83</v>
      </c>
      <c r="B45" s="147" t="s">
        <v>109</v>
      </c>
    </row>
    <row r="46" spans="1:2" x14ac:dyDescent="0.25">
      <c r="A46" s="162" t="s">
        <v>84</v>
      </c>
      <c r="B46" s="147" t="s">
        <v>110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220" t="s">
        <v>130</v>
      </c>
    </row>
    <row r="49" spans="1:2" ht="15.75" thickTop="1" x14ac:dyDescent="0.25">
      <c r="A49" s="167" t="s">
        <v>104</v>
      </c>
      <c r="B49" s="147" t="s">
        <v>40</v>
      </c>
    </row>
    <row r="50" spans="1:2" x14ac:dyDescent="0.25">
      <c r="A50" s="162" t="s">
        <v>36</v>
      </c>
      <c r="B50" s="147" t="s">
        <v>44</v>
      </c>
    </row>
    <row r="51" spans="1:2" x14ac:dyDescent="0.25">
      <c r="A51" s="162" t="s">
        <v>37</v>
      </c>
      <c r="B51" s="147" t="s">
        <v>46</v>
      </c>
    </row>
    <row r="52" spans="1:2" x14ac:dyDescent="0.25">
      <c r="A52" s="162" t="s">
        <v>33</v>
      </c>
      <c r="B52" s="151">
        <v>4.2</v>
      </c>
    </row>
    <row r="53" spans="1:2" x14ac:dyDescent="0.25">
      <c r="A53" s="162" t="s">
        <v>111</v>
      </c>
      <c r="B53" s="151" t="s">
        <v>131</v>
      </c>
    </row>
    <row r="54" spans="1:2" x14ac:dyDescent="0.25">
      <c r="A54" s="162" t="s">
        <v>105</v>
      </c>
      <c r="B54" s="147" t="s">
        <v>44</v>
      </c>
    </row>
    <row r="55" spans="1:2" ht="15.75" thickBot="1" x14ac:dyDescent="0.3">
      <c r="A55" s="162" t="s">
        <v>57</v>
      </c>
      <c r="B55" s="147" t="s">
        <v>39</v>
      </c>
    </row>
    <row r="56" spans="1:2" ht="15.75" thickTop="1" x14ac:dyDescent="0.25">
      <c r="A56" s="193" t="s">
        <v>53</v>
      </c>
      <c r="B56" s="147" t="s">
        <v>39</v>
      </c>
    </row>
    <row r="57" spans="1:2" x14ac:dyDescent="0.25">
      <c r="A57" s="183" t="s">
        <v>237</v>
      </c>
      <c r="B57" s="220"/>
    </row>
  </sheetData>
  <hyperlinks>
    <hyperlink ref="B18" r:id="rId1" display="https://maps.google.com/maps/ms?t=h&amp;vpsrc=0&amp;msa=0&amp;msid=214175940925030814658.0004e1dc8c75330b7befe&amp;ie=UTF8&amp;ll=36.238822,-79.344403&amp;spn=0.007269,0.009645&amp;z=17&amp;iwloc=0004e1de33bb4fc75d6b0"/>
  </hyperlinks>
  <pageMargins left="0.7" right="0.7" top="0.75" bottom="0.75" header="0.3" footer="0.3"/>
  <pageSetup scale="56" orientation="portrait" r:id="rId2"/>
  <headerFooter>
    <oddFooter>&amp;L&amp;Z&amp;F 
&amp;D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zoomScaleNormal="75" workbookViewId="0">
      <selection activeCell="D48" sqref="D48"/>
    </sheetView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zoomScale="75" zoomScaleNormal="75" workbookViewId="0">
      <selection activeCell="L27" sqref="L27"/>
    </sheetView>
  </sheetViews>
  <sheetFormatPr defaultRowHeight="15" x14ac:dyDescent="0.25"/>
  <cols>
    <col min="1" max="1" width="35.28515625" customWidth="1"/>
    <col min="2" max="2" width="37.5703125" customWidth="1"/>
  </cols>
  <sheetData>
    <row r="2" spans="1:2" x14ac:dyDescent="0.25">
      <c r="A2" t="s">
        <v>20</v>
      </c>
    </row>
    <row r="4" spans="1:2" x14ac:dyDescent="0.25">
      <c r="A4" s="161" t="s">
        <v>2</v>
      </c>
      <c r="B4" s="146">
        <v>7</v>
      </c>
    </row>
    <row r="5" spans="1:2" x14ac:dyDescent="0.25">
      <c r="A5" s="162" t="s">
        <v>3</v>
      </c>
      <c r="B5" s="146" t="s">
        <v>29</v>
      </c>
    </row>
    <row r="6" spans="1:2" x14ac:dyDescent="0.25">
      <c r="A6" s="162" t="s">
        <v>1</v>
      </c>
      <c r="B6" s="7" t="s">
        <v>20</v>
      </c>
    </row>
    <row r="7" spans="1:2" x14ac:dyDescent="0.25">
      <c r="A7" s="162" t="s">
        <v>75</v>
      </c>
      <c r="B7" s="7"/>
    </row>
    <row r="8" spans="1:2" x14ac:dyDescent="0.25">
      <c r="A8" s="162" t="s">
        <v>76</v>
      </c>
      <c r="B8" s="7"/>
    </row>
    <row r="9" spans="1:2" x14ac:dyDescent="0.25">
      <c r="A9" s="162" t="s">
        <v>30</v>
      </c>
      <c r="B9" s="218">
        <v>400242</v>
      </c>
    </row>
    <row r="10" spans="1:2" x14ac:dyDescent="0.25">
      <c r="A10" s="168" t="s">
        <v>32</v>
      </c>
      <c r="B10" s="181" t="s">
        <v>186</v>
      </c>
    </row>
    <row r="11" spans="1:2" x14ac:dyDescent="0.25">
      <c r="A11" s="162" t="s">
        <v>73</v>
      </c>
      <c r="B11" s="147" t="s">
        <v>170</v>
      </c>
    </row>
    <row r="12" spans="1:2" x14ac:dyDescent="0.25">
      <c r="A12" s="162" t="s">
        <v>74</v>
      </c>
      <c r="B12" s="147" t="s">
        <v>170</v>
      </c>
    </row>
    <row r="13" spans="1:2" x14ac:dyDescent="0.25">
      <c r="A13" s="162" t="s">
        <v>89</v>
      </c>
      <c r="B13" s="147" t="s">
        <v>185</v>
      </c>
    </row>
    <row r="14" spans="1:2" x14ac:dyDescent="0.25">
      <c r="A14" s="162" t="s">
        <v>55</v>
      </c>
      <c r="B14" s="147" t="s">
        <v>45</v>
      </c>
    </row>
    <row r="15" spans="1:2" x14ac:dyDescent="0.25">
      <c r="A15" s="162" t="s">
        <v>31</v>
      </c>
      <c r="B15" s="147">
        <v>13000</v>
      </c>
    </row>
    <row r="16" spans="1:2" x14ac:dyDescent="0.25">
      <c r="A16" s="162" t="s">
        <v>70</v>
      </c>
      <c r="B16" s="147">
        <v>35.972777677691703</v>
      </c>
    </row>
    <row r="17" spans="1:2" x14ac:dyDescent="0.25">
      <c r="A17" s="162" t="s">
        <v>71</v>
      </c>
      <c r="B17" s="147">
        <v>-79.917865896773904</v>
      </c>
    </row>
    <row r="18" spans="1:2" ht="15.75" thickBot="1" x14ac:dyDescent="0.3">
      <c r="A18" s="162" t="s">
        <v>72</v>
      </c>
      <c r="B18" s="221" t="s">
        <v>20</v>
      </c>
    </row>
    <row r="19" spans="1:2" ht="15.75" thickTop="1" x14ac:dyDescent="0.25">
      <c r="A19" s="167" t="s">
        <v>161</v>
      </c>
      <c r="B19" s="215">
        <v>200</v>
      </c>
    </row>
    <row r="20" spans="1:2" ht="30" x14ac:dyDescent="0.25">
      <c r="A20" s="232" t="s">
        <v>146</v>
      </c>
      <c r="B20" s="230" t="s">
        <v>252</v>
      </c>
    </row>
    <row r="21" spans="1:2" x14ac:dyDescent="0.25">
      <c r="A21" s="162" t="s">
        <v>92</v>
      </c>
      <c r="B21" s="226">
        <v>90</v>
      </c>
    </row>
    <row r="22" spans="1:2" x14ac:dyDescent="0.25">
      <c r="A22" s="162" t="s">
        <v>93</v>
      </c>
      <c r="B22" s="146" t="s">
        <v>123</v>
      </c>
    </row>
    <row r="23" spans="1:2" x14ac:dyDescent="0.25">
      <c r="A23" s="162" t="s">
        <v>94</v>
      </c>
      <c r="B23" s="146" t="s">
        <v>123</v>
      </c>
    </row>
    <row r="24" spans="1:2" x14ac:dyDescent="0.25">
      <c r="A24" s="162" t="s">
        <v>95</v>
      </c>
      <c r="B24" s="149">
        <v>3.0000000000000001E-3</v>
      </c>
    </row>
    <row r="25" spans="1:2" x14ac:dyDescent="0.25">
      <c r="A25" s="162" t="s">
        <v>96</v>
      </c>
      <c r="B25" s="149" t="s">
        <v>44</v>
      </c>
    </row>
    <row r="26" spans="1:2" ht="30" x14ac:dyDescent="0.25">
      <c r="A26" s="169" t="s">
        <v>97</v>
      </c>
      <c r="B26" s="150">
        <v>200</v>
      </c>
    </row>
    <row r="27" spans="1:2" ht="15.75" thickBot="1" x14ac:dyDescent="0.3">
      <c r="A27" s="162" t="s">
        <v>112</v>
      </c>
      <c r="B27" s="149" t="s">
        <v>229</v>
      </c>
    </row>
    <row r="28" spans="1:2" ht="15.75" thickTop="1" x14ac:dyDescent="0.25">
      <c r="A28" s="167" t="s">
        <v>59</v>
      </c>
      <c r="B28" s="151" t="s">
        <v>60</v>
      </c>
    </row>
    <row r="29" spans="1:2" x14ac:dyDescent="0.25">
      <c r="A29" s="162" t="s">
        <v>61</v>
      </c>
      <c r="B29" s="152" t="s">
        <v>192</v>
      </c>
    </row>
    <row r="30" spans="1:2" x14ac:dyDescent="0.25">
      <c r="A30" s="169" t="s">
        <v>98</v>
      </c>
      <c r="B30" s="150">
        <v>5</v>
      </c>
    </row>
    <row r="31" spans="1:2" x14ac:dyDescent="0.25">
      <c r="A31" s="169" t="s">
        <v>233</v>
      </c>
      <c r="B31" s="151" t="s">
        <v>212</v>
      </c>
    </row>
    <row r="32" spans="1:2" x14ac:dyDescent="0.25">
      <c r="A32" s="169" t="s">
        <v>99</v>
      </c>
      <c r="B32" s="150">
        <v>200</v>
      </c>
    </row>
    <row r="33" spans="1:2" x14ac:dyDescent="0.25">
      <c r="A33" s="169" t="s">
        <v>199</v>
      </c>
      <c r="B33" s="150">
        <v>90</v>
      </c>
    </row>
    <row r="34" spans="1:2" x14ac:dyDescent="0.25">
      <c r="A34" s="169" t="s">
        <v>100</v>
      </c>
      <c r="B34" s="150">
        <v>1953</v>
      </c>
    </row>
    <row r="35" spans="1:2" ht="45" x14ac:dyDescent="0.25">
      <c r="A35" s="162" t="s">
        <v>101</v>
      </c>
      <c r="B35" s="152" t="s">
        <v>213</v>
      </c>
    </row>
    <row r="36" spans="1:2" x14ac:dyDescent="0.25">
      <c r="A36" s="162" t="s">
        <v>102</v>
      </c>
      <c r="B36" s="151" t="s">
        <v>211</v>
      </c>
    </row>
    <row r="37" spans="1:2" x14ac:dyDescent="0.25">
      <c r="A37" s="162" t="s">
        <v>34</v>
      </c>
      <c r="B37" s="147">
        <v>34</v>
      </c>
    </row>
    <row r="38" spans="1:2" x14ac:dyDescent="0.25">
      <c r="A38" s="162" t="s">
        <v>35</v>
      </c>
      <c r="B38" s="147">
        <v>9</v>
      </c>
    </row>
    <row r="39" spans="1:2" x14ac:dyDescent="0.25">
      <c r="A39" s="187" t="s">
        <v>106</v>
      </c>
      <c r="B39" s="180">
        <v>2.2080000000000002</v>
      </c>
    </row>
    <row r="40" spans="1:2" x14ac:dyDescent="0.25">
      <c r="A40" s="187" t="s">
        <v>107</v>
      </c>
      <c r="B40" s="180">
        <v>5.4169999999999998</v>
      </c>
    </row>
    <row r="41" spans="1:2" x14ac:dyDescent="0.25">
      <c r="A41" s="187" t="s">
        <v>108</v>
      </c>
      <c r="B41" s="180">
        <f>B40-B39</f>
        <v>3.2089999999999996</v>
      </c>
    </row>
    <row r="42" spans="1:2" x14ac:dyDescent="0.25">
      <c r="A42" s="162" t="s">
        <v>164</v>
      </c>
      <c r="B42" s="150">
        <f>B37-B41-B38</f>
        <v>21.791</v>
      </c>
    </row>
    <row r="43" spans="1:2" ht="15.75" thickBot="1" x14ac:dyDescent="0.3">
      <c r="A43" s="183" t="s">
        <v>103</v>
      </c>
      <c r="B43" s="147" t="s">
        <v>44</v>
      </c>
    </row>
    <row r="44" spans="1:2" ht="30.75" thickTop="1" x14ac:dyDescent="0.25">
      <c r="A44" s="167" t="s">
        <v>129</v>
      </c>
      <c r="B44" s="147" t="s">
        <v>127</v>
      </c>
    </row>
    <row r="45" spans="1:2" x14ac:dyDescent="0.25">
      <c r="A45" s="162" t="s">
        <v>83</v>
      </c>
      <c r="B45" s="147" t="s">
        <v>154</v>
      </c>
    </row>
    <row r="46" spans="1:2" x14ac:dyDescent="0.25">
      <c r="A46" s="162" t="s">
        <v>84</v>
      </c>
      <c r="B46" s="147" t="s">
        <v>154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147" t="s">
        <v>130</v>
      </c>
    </row>
    <row r="49" spans="1:2" ht="15.75" thickTop="1" x14ac:dyDescent="0.25">
      <c r="A49" s="167" t="s">
        <v>104</v>
      </c>
      <c r="B49" s="147" t="s">
        <v>40</v>
      </c>
    </row>
    <row r="50" spans="1:2" x14ac:dyDescent="0.25">
      <c r="A50" s="162" t="s">
        <v>36</v>
      </c>
      <c r="B50" s="147" t="s">
        <v>39</v>
      </c>
    </row>
    <row r="51" spans="1:2" x14ac:dyDescent="0.25">
      <c r="A51" s="162" t="s">
        <v>37</v>
      </c>
      <c r="B51" s="147" t="s">
        <v>165</v>
      </c>
    </row>
    <row r="52" spans="1:2" x14ac:dyDescent="0.25">
      <c r="A52" s="162" t="s">
        <v>33</v>
      </c>
      <c r="B52" s="151">
        <v>75.400000000000006</v>
      </c>
    </row>
    <row r="53" spans="1:2" x14ac:dyDescent="0.25">
      <c r="A53" s="162" t="s">
        <v>111</v>
      </c>
      <c r="B53" s="151" t="s">
        <v>142</v>
      </c>
    </row>
    <row r="54" spans="1:2" x14ac:dyDescent="0.25">
      <c r="A54" s="162" t="s">
        <v>105</v>
      </c>
      <c r="B54" s="147" t="s">
        <v>44</v>
      </c>
    </row>
    <row r="55" spans="1:2" ht="15.75" thickBot="1" x14ac:dyDescent="0.3">
      <c r="A55" s="162" t="s">
        <v>57</v>
      </c>
      <c r="B55" s="147" t="s">
        <v>44</v>
      </c>
    </row>
    <row r="56" spans="1:2" ht="15.75" thickTop="1" x14ac:dyDescent="0.25">
      <c r="A56" s="193" t="s">
        <v>53</v>
      </c>
      <c r="B56" s="147" t="s">
        <v>44</v>
      </c>
    </row>
    <row r="57" spans="1:2" x14ac:dyDescent="0.25">
      <c r="A57" s="183" t="s">
        <v>237</v>
      </c>
      <c r="B57" s="220"/>
    </row>
  </sheetData>
  <hyperlinks>
    <hyperlink ref="B18" r:id="rId1" display="https://maps.google.com/maps/ms?t=h&amp;vpsrc=0&amp;msa=0&amp;msid=214175940925030814658.0004e1dc8c75330b7befe&amp;ie=UTF8&amp;ll=35.972778,-79.917866&amp;spn=0.014587,0.01929&amp;z=16&amp;iwloc=0004e1de3819ca7697c24"/>
  </hyperlinks>
  <pageMargins left="0.7" right="0.7" top="0.75" bottom="0.75" header="0.3" footer="0.3"/>
  <pageSetup scale="54" orientation="portrait" r:id="rId2"/>
  <headerFooter>
    <oddFooter>&amp;L&amp;Z&amp;F 
&amp;D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C60"/>
  <sheetViews>
    <sheetView topLeftCell="A37" zoomScale="75" zoomScaleNormal="75" workbookViewId="0">
      <selection activeCell="A9" sqref="A9:XFD9"/>
    </sheetView>
  </sheetViews>
  <sheetFormatPr defaultRowHeight="15" x14ac:dyDescent="0.25"/>
  <cols>
    <col min="2" max="2" width="35.42578125" customWidth="1"/>
    <col min="3" max="3" width="17.28515625" bestFit="1" customWidth="1"/>
  </cols>
  <sheetData>
    <row r="2" spans="1:3" ht="21" x14ac:dyDescent="0.35">
      <c r="A2" s="198" t="s">
        <v>4</v>
      </c>
    </row>
    <row r="3" spans="1:3" ht="15.75" thickBot="1" x14ac:dyDescent="0.3"/>
    <row r="4" spans="1:3" ht="16.5" thickTop="1" thickBot="1" x14ac:dyDescent="0.3">
      <c r="B4" s="161" t="s">
        <v>2</v>
      </c>
      <c r="C4" s="163">
        <v>5</v>
      </c>
    </row>
    <row r="5" spans="1:3" ht="16.5" thickTop="1" thickBot="1" x14ac:dyDescent="0.3">
      <c r="B5" s="162" t="s">
        <v>3</v>
      </c>
      <c r="C5" s="164" t="s">
        <v>21</v>
      </c>
    </row>
    <row r="6" spans="1:3" ht="16.5" thickTop="1" thickBot="1" x14ac:dyDescent="0.3">
      <c r="B6" s="162" t="s">
        <v>1</v>
      </c>
      <c r="C6" s="164" t="s">
        <v>4</v>
      </c>
    </row>
    <row r="7" spans="1:3" ht="16.5" thickTop="1" thickBot="1" x14ac:dyDescent="0.3">
      <c r="B7" s="162" t="s">
        <v>75</v>
      </c>
      <c r="C7" s="165">
        <v>42826</v>
      </c>
    </row>
    <row r="8" spans="1:3" ht="16.5" thickTop="1" thickBot="1" x14ac:dyDescent="0.3">
      <c r="B8" s="162" t="s">
        <v>76</v>
      </c>
      <c r="C8" s="165">
        <v>43191</v>
      </c>
    </row>
    <row r="9" spans="1:3" ht="16.5" thickTop="1" thickBot="1" x14ac:dyDescent="0.3">
      <c r="B9" s="162" t="s">
        <v>30</v>
      </c>
      <c r="C9" s="164">
        <v>910196</v>
      </c>
    </row>
    <row r="10" spans="1:3" ht="16.5" thickTop="1" thickBot="1" x14ac:dyDescent="0.3">
      <c r="B10" s="168" t="s">
        <v>32</v>
      </c>
      <c r="C10" s="182" t="s">
        <v>79</v>
      </c>
    </row>
    <row r="11" spans="1:3" ht="16.5" thickTop="1" thickBot="1" x14ac:dyDescent="0.3">
      <c r="B11" s="162" t="s">
        <v>73</v>
      </c>
      <c r="C11" s="171" t="s">
        <v>78</v>
      </c>
    </row>
    <row r="12" spans="1:3" ht="16.5" thickTop="1" thickBot="1" x14ac:dyDescent="0.3">
      <c r="B12" s="162" t="s">
        <v>74</v>
      </c>
      <c r="C12" s="171" t="s">
        <v>77</v>
      </c>
    </row>
    <row r="13" spans="1:3" ht="16.5" thickTop="1" thickBot="1" x14ac:dyDescent="0.3">
      <c r="B13" s="162" t="s">
        <v>89</v>
      </c>
      <c r="C13" s="171" t="s">
        <v>90</v>
      </c>
    </row>
    <row r="14" spans="1:3" ht="16.5" thickTop="1" thickBot="1" x14ac:dyDescent="0.3">
      <c r="B14" s="162" t="s">
        <v>55</v>
      </c>
      <c r="C14" s="171" t="s">
        <v>38</v>
      </c>
    </row>
    <row r="15" spans="1:3" ht="16.5" thickTop="1" thickBot="1" x14ac:dyDescent="0.3">
      <c r="B15" s="162" t="s">
        <v>31</v>
      </c>
      <c r="C15" s="171">
        <v>350</v>
      </c>
    </row>
    <row r="16" spans="1:3" ht="16.5" thickTop="1" thickBot="1" x14ac:dyDescent="0.3">
      <c r="B16" s="162" t="s">
        <v>70</v>
      </c>
      <c r="C16" s="171">
        <v>35.899415600117003</v>
      </c>
    </row>
    <row r="17" spans="2:3" ht="16.5" thickTop="1" thickBot="1" x14ac:dyDescent="0.3">
      <c r="B17" s="162" t="s">
        <v>71</v>
      </c>
      <c r="C17" s="171">
        <v>-78.332192119440407</v>
      </c>
    </row>
    <row r="18" spans="2:3" ht="15.75" thickTop="1" x14ac:dyDescent="0.25">
      <c r="B18" s="162" t="s">
        <v>72</v>
      </c>
      <c r="C18" s="172" t="s">
        <v>4</v>
      </c>
    </row>
    <row r="19" spans="2:3" x14ac:dyDescent="0.25">
      <c r="B19" s="166" t="s">
        <v>62</v>
      </c>
      <c r="C19" s="155" t="s">
        <v>132</v>
      </c>
    </row>
    <row r="20" spans="2:3" ht="15.75" thickBot="1" x14ac:dyDescent="0.3">
      <c r="B20" s="166" t="s">
        <v>63</v>
      </c>
      <c r="C20" s="196">
        <v>41382</v>
      </c>
    </row>
    <row r="21" spans="2:3" ht="15.75" thickTop="1" x14ac:dyDescent="0.25">
      <c r="B21" s="167" t="s">
        <v>161</v>
      </c>
      <c r="C21" s="173">
        <v>60</v>
      </c>
    </row>
    <row r="22" spans="2:3" ht="15.75" thickBot="1" x14ac:dyDescent="0.3">
      <c r="B22" s="168" t="s">
        <v>146</v>
      </c>
      <c r="C22" s="148" t="s">
        <v>247</v>
      </c>
    </row>
    <row r="23" spans="2:3" ht="16.5" thickTop="1" thickBot="1" x14ac:dyDescent="0.3">
      <c r="B23" s="162" t="s">
        <v>92</v>
      </c>
      <c r="C23" s="164">
        <v>90</v>
      </c>
    </row>
    <row r="24" spans="2:3" ht="16.5" thickTop="1" thickBot="1" x14ac:dyDescent="0.3">
      <c r="B24" s="162" t="s">
        <v>93</v>
      </c>
      <c r="C24" s="164" t="s">
        <v>123</v>
      </c>
    </row>
    <row r="25" spans="2:3" ht="16.5" thickTop="1" thickBot="1" x14ac:dyDescent="0.3">
      <c r="B25" s="162" t="s">
        <v>94</v>
      </c>
      <c r="C25" s="164" t="s">
        <v>123</v>
      </c>
    </row>
    <row r="26" spans="2:3" ht="16.5" thickTop="1" thickBot="1" x14ac:dyDescent="0.3">
      <c r="B26" s="162" t="s">
        <v>95</v>
      </c>
      <c r="C26" s="174">
        <v>3.0000000000000001E-3</v>
      </c>
    </row>
    <row r="27" spans="2:3" ht="16.5" thickTop="1" thickBot="1" x14ac:dyDescent="0.3">
      <c r="B27" s="162" t="s">
        <v>96</v>
      </c>
      <c r="C27" s="174" t="s">
        <v>44</v>
      </c>
    </row>
    <row r="28" spans="2:3" ht="31.5" thickTop="1" thickBot="1" x14ac:dyDescent="0.3">
      <c r="B28" s="169" t="s">
        <v>97</v>
      </c>
      <c r="C28" s="175">
        <v>60</v>
      </c>
    </row>
    <row r="29" spans="2:3" ht="15.75" thickTop="1" x14ac:dyDescent="0.25">
      <c r="B29" s="162" t="s">
        <v>112</v>
      </c>
      <c r="C29" s="176" t="s">
        <v>133</v>
      </c>
    </row>
    <row r="30" spans="2:3" ht="15.75" thickBot="1" x14ac:dyDescent="0.3">
      <c r="B30" s="170" t="s">
        <v>58</v>
      </c>
      <c r="C30" s="158" t="s">
        <v>44</v>
      </c>
    </row>
    <row r="31" spans="2:3" ht="16.5" thickTop="1" thickBot="1" x14ac:dyDescent="0.3">
      <c r="B31" s="167" t="s">
        <v>59</v>
      </c>
      <c r="C31" s="177" t="s">
        <v>60</v>
      </c>
    </row>
    <row r="32" spans="2:3" ht="16.5" thickTop="1" thickBot="1" x14ac:dyDescent="0.3">
      <c r="B32" s="162" t="s">
        <v>61</v>
      </c>
      <c r="C32" s="178" t="s">
        <v>80</v>
      </c>
    </row>
    <row r="33" spans="2:3" ht="16.5" thickTop="1" thickBot="1" x14ac:dyDescent="0.3">
      <c r="B33" s="169" t="s">
        <v>98</v>
      </c>
      <c r="C33" s="175">
        <v>2</v>
      </c>
    </row>
    <row r="34" spans="2:3" ht="31.5" thickTop="1" thickBot="1" x14ac:dyDescent="0.3">
      <c r="B34" s="169" t="s">
        <v>233</v>
      </c>
      <c r="C34" s="179" t="s">
        <v>126</v>
      </c>
    </row>
    <row r="35" spans="2:3" ht="16.5" thickTop="1" thickBot="1" x14ac:dyDescent="0.3">
      <c r="B35" s="169" t="s">
        <v>99</v>
      </c>
      <c r="C35" s="175">
        <v>41</v>
      </c>
    </row>
    <row r="36" spans="2:3" ht="16.5" thickTop="1" thickBot="1" x14ac:dyDescent="0.3">
      <c r="B36" s="169" t="s">
        <v>199</v>
      </c>
      <c r="C36" s="175">
        <v>90</v>
      </c>
    </row>
    <row r="37" spans="2:3" ht="16.5" thickTop="1" thickBot="1" x14ac:dyDescent="0.3">
      <c r="B37" s="169" t="s">
        <v>100</v>
      </c>
      <c r="C37" s="175">
        <v>1957</v>
      </c>
    </row>
    <row r="38" spans="2:3" ht="61.5" thickTop="1" thickBot="1" x14ac:dyDescent="0.3">
      <c r="B38" s="162" t="s">
        <v>101</v>
      </c>
      <c r="C38" s="178" t="s">
        <v>125</v>
      </c>
    </row>
    <row r="39" spans="2:3" ht="46.5" thickTop="1" thickBot="1" x14ac:dyDescent="0.3">
      <c r="B39" s="162" t="s">
        <v>102</v>
      </c>
      <c r="C39" s="178" t="s">
        <v>124</v>
      </c>
    </row>
    <row r="40" spans="2:3" ht="16.5" thickTop="1" thickBot="1" x14ac:dyDescent="0.3">
      <c r="B40" s="162" t="s">
        <v>34</v>
      </c>
      <c r="C40" s="171">
        <v>8</v>
      </c>
    </row>
    <row r="41" spans="2:3" ht="16.5" thickTop="1" thickBot="1" x14ac:dyDescent="0.3">
      <c r="B41" s="162" t="s">
        <v>35</v>
      </c>
      <c r="C41" s="171">
        <v>5</v>
      </c>
    </row>
    <row r="42" spans="2:3" ht="16.5" thickTop="1" thickBot="1" x14ac:dyDescent="0.3">
      <c r="B42" s="187" t="s">
        <v>106</v>
      </c>
      <c r="C42" s="188">
        <v>2.8330000000000002</v>
      </c>
    </row>
    <row r="43" spans="2:3" ht="16.5" thickTop="1" thickBot="1" x14ac:dyDescent="0.3">
      <c r="B43" s="187" t="s">
        <v>107</v>
      </c>
      <c r="C43" s="188">
        <v>4.4160000000000004</v>
      </c>
    </row>
    <row r="44" spans="2:3" ht="16.5" thickTop="1" thickBot="1" x14ac:dyDescent="0.3">
      <c r="B44" s="187" t="s">
        <v>108</v>
      </c>
      <c r="C44" s="188">
        <f>C43-C42</f>
        <v>1.5830000000000002</v>
      </c>
    </row>
    <row r="45" spans="2:3" ht="16.5" thickTop="1" thickBot="1" x14ac:dyDescent="0.3">
      <c r="B45" s="162" t="s">
        <v>164</v>
      </c>
      <c r="C45" s="189">
        <f>C40-C44-C41</f>
        <v>1.4169999999999998</v>
      </c>
    </row>
    <row r="46" spans="2:3" ht="16.5" thickTop="1" thickBot="1" x14ac:dyDescent="0.3">
      <c r="B46" s="183" t="s">
        <v>103</v>
      </c>
      <c r="C46" s="190" t="s">
        <v>44</v>
      </c>
    </row>
    <row r="47" spans="2:3" ht="31.5" thickTop="1" thickBot="1" x14ac:dyDescent="0.3">
      <c r="B47" s="167" t="s">
        <v>129</v>
      </c>
      <c r="C47" s="191" t="s">
        <v>127</v>
      </c>
    </row>
    <row r="48" spans="2:3" ht="16.5" thickTop="1" thickBot="1" x14ac:dyDescent="0.3">
      <c r="B48" s="162" t="s">
        <v>83</v>
      </c>
      <c r="C48" s="171" t="s">
        <v>154</v>
      </c>
    </row>
    <row r="49" spans="2:3" ht="16.5" thickTop="1" thickBot="1" x14ac:dyDescent="0.3">
      <c r="B49" s="162" t="s">
        <v>84</v>
      </c>
      <c r="C49" s="171" t="s">
        <v>154</v>
      </c>
    </row>
    <row r="50" spans="2:3" ht="31.5" thickTop="1" thickBot="1" x14ac:dyDescent="0.3">
      <c r="B50" s="162" t="s">
        <v>85</v>
      </c>
      <c r="C50" s="171" t="s">
        <v>44</v>
      </c>
    </row>
    <row r="51" spans="2:3" ht="16.5" thickTop="1" thickBot="1" x14ac:dyDescent="0.3">
      <c r="B51" s="183" t="s">
        <v>69</v>
      </c>
      <c r="C51" s="190" t="s">
        <v>130</v>
      </c>
    </row>
    <row r="52" spans="2:3" ht="16.5" thickTop="1" thickBot="1" x14ac:dyDescent="0.3">
      <c r="B52" s="167" t="s">
        <v>104</v>
      </c>
      <c r="C52" s="191" t="s">
        <v>54</v>
      </c>
    </row>
    <row r="53" spans="2:3" ht="16.5" thickTop="1" thickBot="1" x14ac:dyDescent="0.3">
      <c r="B53" s="162" t="s">
        <v>36</v>
      </c>
      <c r="C53" s="171" t="s">
        <v>39</v>
      </c>
    </row>
    <row r="54" spans="2:3" ht="16.5" thickTop="1" thickBot="1" x14ac:dyDescent="0.3">
      <c r="B54" s="162" t="s">
        <v>37</v>
      </c>
      <c r="C54" s="171" t="s">
        <v>42</v>
      </c>
    </row>
    <row r="55" spans="2:3" ht="16.5" thickTop="1" thickBot="1" x14ac:dyDescent="0.3">
      <c r="B55" s="162" t="s">
        <v>33</v>
      </c>
      <c r="C55" s="192">
        <v>2.0499999999999998</v>
      </c>
    </row>
    <row r="56" spans="2:3" ht="31.5" thickTop="1" thickBot="1" x14ac:dyDescent="0.3">
      <c r="B56" s="162" t="s">
        <v>111</v>
      </c>
      <c r="C56" s="178" t="s">
        <v>131</v>
      </c>
    </row>
    <row r="57" spans="2:3" ht="16.5" thickTop="1" thickBot="1" x14ac:dyDescent="0.3">
      <c r="B57" s="162" t="s">
        <v>105</v>
      </c>
      <c r="C57" s="171" t="s">
        <v>44</v>
      </c>
    </row>
    <row r="58" spans="2:3" ht="16.5" thickTop="1" thickBot="1" x14ac:dyDescent="0.3">
      <c r="B58" s="162" t="s">
        <v>57</v>
      </c>
      <c r="C58" s="171" t="s">
        <v>39</v>
      </c>
    </row>
    <row r="59" spans="2:3" ht="16.5" thickTop="1" thickBot="1" x14ac:dyDescent="0.3">
      <c r="B59" s="193" t="s">
        <v>53</v>
      </c>
      <c r="C59" s="190" t="s">
        <v>39</v>
      </c>
    </row>
    <row r="60" spans="2:3" ht="15.75" thickTop="1" x14ac:dyDescent="0.25">
      <c r="B60" s="183" t="s">
        <v>237</v>
      </c>
      <c r="C60" s="194"/>
    </row>
  </sheetData>
  <hyperlinks>
    <hyperlink ref="C18" r:id="rId1" display="https://maps.google.com/maps/ms?t=h&amp;vpsrc=6&amp;msa=0&amp;msid=214175940925030814658.0004e1dc8c75330b7befe&amp;ie=UTF8&amp;ll=35.899415,-78.332165&amp;spn=0.001825,0.002411&amp;z=19&amp;iwloc=0004e1de5f18b384b2fe5"/>
  </hyperlinks>
  <pageMargins left="0.7" right="0.7" top="0.75" bottom="0.75" header="0.3" footer="0.3"/>
  <pageSetup paperSize="17" scale="97" orientation="portrait" r:id="rId2"/>
  <headerFooter>
    <oddFooter>&amp;L&amp;Z&amp;F 
&amp;D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53"/>
  <sheetViews>
    <sheetView zoomScale="75" zoomScaleNormal="75" workbookViewId="0">
      <selection activeCell="G18" sqref="G18"/>
    </sheetView>
  </sheetViews>
  <sheetFormatPr defaultRowHeight="15" x14ac:dyDescent="0.25"/>
  <cols>
    <col min="1" max="1" width="32.42578125" customWidth="1"/>
    <col min="2" max="2" width="26.140625" customWidth="1"/>
  </cols>
  <sheetData>
    <row r="1" spans="1:2" x14ac:dyDescent="0.25">
      <c r="A1" t="s">
        <v>5</v>
      </c>
    </row>
    <row r="3" spans="1:2" x14ac:dyDescent="0.25">
      <c r="A3" s="161" t="s">
        <v>2</v>
      </c>
      <c r="B3" s="153">
        <v>5</v>
      </c>
    </row>
    <row r="4" spans="1:2" x14ac:dyDescent="0.25">
      <c r="A4" s="162" t="s">
        <v>3</v>
      </c>
      <c r="B4" s="146" t="s">
        <v>22</v>
      </c>
    </row>
    <row r="5" spans="1:2" x14ac:dyDescent="0.25">
      <c r="A5" s="162" t="s">
        <v>1</v>
      </c>
      <c r="B5" s="146" t="s">
        <v>5</v>
      </c>
    </row>
    <row r="6" spans="1:2" x14ac:dyDescent="0.25">
      <c r="A6" s="162" t="s">
        <v>75</v>
      </c>
      <c r="B6" s="160">
        <v>42675</v>
      </c>
    </row>
    <row r="7" spans="1:2" x14ac:dyDescent="0.25">
      <c r="A7" s="162" t="s">
        <v>76</v>
      </c>
      <c r="B7" s="160">
        <v>43040</v>
      </c>
    </row>
    <row r="8" spans="1:2" x14ac:dyDescent="0.25">
      <c r="A8" s="162" t="s">
        <v>30</v>
      </c>
      <c r="B8" s="146">
        <v>900056</v>
      </c>
    </row>
    <row r="9" spans="1:2" x14ac:dyDescent="0.25">
      <c r="A9" s="168" t="s">
        <v>32</v>
      </c>
      <c r="B9" s="181" t="s">
        <v>79</v>
      </c>
    </row>
    <row r="10" spans="1:2" x14ac:dyDescent="0.25">
      <c r="A10" s="162" t="s">
        <v>73</v>
      </c>
      <c r="B10" s="147" t="s">
        <v>88</v>
      </c>
    </row>
    <row r="11" spans="1:2" x14ac:dyDescent="0.25">
      <c r="A11" s="162" t="s">
        <v>74</v>
      </c>
      <c r="B11" s="147" t="s">
        <v>91</v>
      </c>
    </row>
    <row r="12" spans="1:2" x14ac:dyDescent="0.25">
      <c r="A12" s="162" t="s">
        <v>89</v>
      </c>
      <c r="B12" s="147" t="s">
        <v>90</v>
      </c>
    </row>
    <row r="13" spans="1:2" x14ac:dyDescent="0.25">
      <c r="A13" s="162" t="s">
        <v>55</v>
      </c>
      <c r="B13" s="147" t="s">
        <v>38</v>
      </c>
    </row>
    <row r="14" spans="1:2" x14ac:dyDescent="0.25">
      <c r="A14" s="162" t="s">
        <v>31</v>
      </c>
      <c r="B14" s="147">
        <v>420</v>
      </c>
    </row>
    <row r="15" spans="1:2" x14ac:dyDescent="0.25">
      <c r="A15" s="162" t="s">
        <v>70</v>
      </c>
      <c r="B15" s="147">
        <v>36.2900766673501</v>
      </c>
    </row>
    <row r="16" spans="1:2" x14ac:dyDescent="0.25">
      <c r="A16" s="162" t="s">
        <v>71</v>
      </c>
      <c r="B16" s="147">
        <v>-78.320562980909997</v>
      </c>
    </row>
    <row r="17" spans="1:2" ht="15.75" thickBot="1" x14ac:dyDescent="0.3">
      <c r="A17" s="162" t="s">
        <v>72</v>
      </c>
      <c r="B17" s="154" t="s">
        <v>5</v>
      </c>
    </row>
    <row r="18" spans="1:2" ht="15.75" thickTop="1" x14ac:dyDescent="0.25">
      <c r="A18" s="167" t="s">
        <v>161</v>
      </c>
      <c r="B18" s="156">
        <v>120</v>
      </c>
    </row>
    <row r="19" spans="1:2" ht="30" x14ac:dyDescent="0.25">
      <c r="A19" s="168" t="s">
        <v>146</v>
      </c>
      <c r="B19" s="148" t="s">
        <v>248</v>
      </c>
    </row>
    <row r="20" spans="1:2" x14ac:dyDescent="0.25">
      <c r="A20" s="162" t="s">
        <v>92</v>
      </c>
      <c r="B20" s="146">
        <v>90</v>
      </c>
    </row>
    <row r="21" spans="1:2" x14ac:dyDescent="0.25">
      <c r="A21" s="162" t="s">
        <v>93</v>
      </c>
      <c r="B21" s="146" t="s">
        <v>123</v>
      </c>
    </row>
    <row r="22" spans="1:2" x14ac:dyDescent="0.25">
      <c r="A22" s="162" t="s">
        <v>94</v>
      </c>
      <c r="B22" s="146" t="s">
        <v>123</v>
      </c>
    </row>
    <row r="23" spans="1:2" x14ac:dyDescent="0.25">
      <c r="A23" s="162" t="s">
        <v>95</v>
      </c>
      <c r="B23" s="149">
        <v>3.0000000000000001E-3</v>
      </c>
    </row>
    <row r="24" spans="1:2" x14ac:dyDescent="0.25">
      <c r="A24" s="162" t="s">
        <v>96</v>
      </c>
      <c r="B24" s="149" t="s">
        <v>44</v>
      </c>
    </row>
    <row r="25" spans="1:2" ht="30" x14ac:dyDescent="0.25">
      <c r="A25" s="169" t="s">
        <v>97</v>
      </c>
      <c r="B25" s="150">
        <v>130</v>
      </c>
    </row>
    <row r="26" spans="1:2" ht="30.75" thickBot="1" x14ac:dyDescent="0.3">
      <c r="A26" s="162" t="s">
        <v>112</v>
      </c>
      <c r="B26" s="197" t="s">
        <v>155</v>
      </c>
    </row>
    <row r="27" spans="1:2" ht="15.75" thickTop="1" x14ac:dyDescent="0.25">
      <c r="A27" s="167" t="s">
        <v>59</v>
      </c>
      <c r="B27" s="159" t="s">
        <v>60</v>
      </c>
    </row>
    <row r="28" spans="1:2" x14ac:dyDescent="0.25">
      <c r="A28" s="162" t="s">
        <v>61</v>
      </c>
      <c r="B28" s="152" t="s">
        <v>87</v>
      </c>
    </row>
    <row r="29" spans="1:2" x14ac:dyDescent="0.25">
      <c r="A29" s="169" t="s">
        <v>98</v>
      </c>
      <c r="B29" s="150">
        <v>2</v>
      </c>
    </row>
    <row r="30" spans="1:2" x14ac:dyDescent="0.25">
      <c r="A30" s="169" t="s">
        <v>233</v>
      </c>
      <c r="B30" s="151" t="s">
        <v>134</v>
      </c>
    </row>
    <row r="31" spans="1:2" x14ac:dyDescent="0.25">
      <c r="A31" s="169" t="s">
        <v>99</v>
      </c>
      <c r="B31" s="150">
        <v>81</v>
      </c>
    </row>
    <row r="32" spans="1:2" x14ac:dyDescent="0.25">
      <c r="A32" s="169" t="s">
        <v>199</v>
      </c>
      <c r="B32" s="150">
        <v>90</v>
      </c>
    </row>
    <row r="33" spans="1:2" x14ac:dyDescent="0.25">
      <c r="A33" s="169" t="s">
        <v>100</v>
      </c>
      <c r="B33" s="150">
        <v>1949</v>
      </c>
    </row>
    <row r="34" spans="1:2" ht="30" x14ac:dyDescent="0.25">
      <c r="A34" s="162" t="s">
        <v>101</v>
      </c>
      <c r="B34" s="152" t="s">
        <v>136</v>
      </c>
    </row>
    <row r="35" spans="1:2" ht="30" x14ac:dyDescent="0.25">
      <c r="A35" s="162" t="s">
        <v>102</v>
      </c>
      <c r="B35" s="152" t="s">
        <v>135</v>
      </c>
    </row>
    <row r="36" spans="1:2" x14ac:dyDescent="0.25">
      <c r="A36" s="162" t="s">
        <v>34</v>
      </c>
      <c r="B36" s="151">
        <v>17</v>
      </c>
    </row>
    <row r="37" spans="1:2" x14ac:dyDescent="0.25">
      <c r="A37" s="162" t="s">
        <v>35</v>
      </c>
      <c r="B37" s="151">
        <v>3</v>
      </c>
    </row>
    <row r="38" spans="1:2" x14ac:dyDescent="0.25">
      <c r="A38" s="162" t="s">
        <v>164</v>
      </c>
      <c r="B38" s="147">
        <v>11.3</v>
      </c>
    </row>
    <row r="39" spans="1:2" ht="15.75" thickBot="1" x14ac:dyDescent="0.3">
      <c r="A39" s="183" t="s">
        <v>103</v>
      </c>
      <c r="B39" s="185" t="s">
        <v>39</v>
      </c>
    </row>
    <row r="40" spans="1:2" ht="30.75" thickTop="1" x14ac:dyDescent="0.25">
      <c r="A40" s="167" t="s">
        <v>129</v>
      </c>
      <c r="B40" s="186" t="s">
        <v>128</v>
      </c>
    </row>
    <row r="41" spans="1:2" x14ac:dyDescent="0.25">
      <c r="A41" s="162" t="s">
        <v>83</v>
      </c>
      <c r="B41" s="147" t="s">
        <v>109</v>
      </c>
    </row>
    <row r="42" spans="1:2" x14ac:dyDescent="0.25">
      <c r="A42" s="162" t="s">
        <v>84</v>
      </c>
      <c r="B42" s="147" t="s">
        <v>110</v>
      </c>
    </row>
    <row r="43" spans="1:2" ht="30" x14ac:dyDescent="0.25">
      <c r="A43" s="162" t="s">
        <v>85</v>
      </c>
      <c r="B43" s="147" t="s">
        <v>44</v>
      </c>
    </row>
    <row r="44" spans="1:2" ht="15.75" thickBot="1" x14ac:dyDescent="0.3">
      <c r="A44" s="183" t="s">
        <v>69</v>
      </c>
      <c r="B44" s="185" t="s">
        <v>130</v>
      </c>
    </row>
    <row r="45" spans="1:2" ht="15.75" thickTop="1" x14ac:dyDescent="0.25">
      <c r="A45" s="167" t="s">
        <v>104</v>
      </c>
      <c r="B45" s="186" t="s">
        <v>49</v>
      </c>
    </row>
    <row r="46" spans="1:2" x14ac:dyDescent="0.25">
      <c r="A46" s="162" t="s">
        <v>36</v>
      </c>
      <c r="B46" s="147" t="s">
        <v>39</v>
      </c>
    </row>
    <row r="47" spans="1:2" x14ac:dyDescent="0.25">
      <c r="A47" s="162" t="s">
        <v>37</v>
      </c>
      <c r="B47" s="147" t="s">
        <v>51</v>
      </c>
    </row>
    <row r="48" spans="1:2" x14ac:dyDescent="0.25">
      <c r="A48" s="162" t="s">
        <v>33</v>
      </c>
      <c r="B48" s="151">
        <v>18.8</v>
      </c>
    </row>
    <row r="49" spans="1:2" x14ac:dyDescent="0.25">
      <c r="A49" s="162" t="s">
        <v>111</v>
      </c>
      <c r="B49" s="152" t="s">
        <v>131</v>
      </c>
    </row>
    <row r="50" spans="1:2" x14ac:dyDescent="0.25">
      <c r="A50" s="162" t="s">
        <v>105</v>
      </c>
      <c r="B50" s="147" t="s">
        <v>44</v>
      </c>
    </row>
    <row r="51" spans="1:2" ht="15.75" thickBot="1" x14ac:dyDescent="0.3">
      <c r="A51" s="162" t="s">
        <v>57</v>
      </c>
      <c r="B51" s="147" t="s">
        <v>39</v>
      </c>
    </row>
    <row r="52" spans="1:2" ht="15.75" thickTop="1" x14ac:dyDescent="0.25">
      <c r="A52" s="193" t="s">
        <v>53</v>
      </c>
      <c r="B52" s="185" t="s">
        <v>39</v>
      </c>
    </row>
    <row r="53" spans="1:2" x14ac:dyDescent="0.25">
      <c r="A53" s="183" t="s">
        <v>237</v>
      </c>
      <c r="B53" s="195"/>
    </row>
  </sheetData>
  <hyperlinks>
    <hyperlink ref="B17" r:id="rId1" display="https://maps.google.com/maps/ms?t=h&amp;vpsrc=0&amp;msa=0&amp;msid=214175940925030814658.0004e1dc8c75330b7befe&amp;ie=UTF8&amp;ll=36.290077,-78.320563&amp;spn=0.007264,0.009645&amp;z=17&amp;iwloc=0004e1de6968468491826"/>
  </hyperlinks>
  <pageMargins left="0.7" right="0.7" top="0.75" bottom="0.75" header="0.3" footer="0.3"/>
  <pageSetup scale="53" orientation="portrait" r:id="rId2"/>
  <headerFooter>
    <oddFooter>&amp;L&amp;Z&amp;F 
&amp;D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B55"/>
  <sheetViews>
    <sheetView topLeftCell="A37" zoomScale="75" zoomScaleNormal="75" workbookViewId="0">
      <selection activeCell="A10" sqref="A10:XFD10"/>
    </sheetView>
  </sheetViews>
  <sheetFormatPr defaultRowHeight="15" x14ac:dyDescent="0.25"/>
  <cols>
    <col min="1" max="1" width="28.5703125" customWidth="1"/>
    <col min="2" max="2" width="27.140625" customWidth="1"/>
  </cols>
  <sheetData>
    <row r="3" spans="1:2" x14ac:dyDescent="0.25">
      <c r="A3" t="s">
        <v>6</v>
      </c>
    </row>
    <row r="5" spans="1:2" x14ac:dyDescent="0.25">
      <c r="A5" s="161" t="s">
        <v>2</v>
      </c>
      <c r="B5" s="153">
        <v>5</v>
      </c>
    </row>
    <row r="6" spans="1:2" x14ac:dyDescent="0.25">
      <c r="A6" s="162" t="s">
        <v>3</v>
      </c>
      <c r="B6" s="146" t="s">
        <v>21</v>
      </c>
    </row>
    <row r="7" spans="1:2" x14ac:dyDescent="0.25">
      <c r="A7" s="162" t="s">
        <v>1</v>
      </c>
      <c r="B7" s="146" t="s">
        <v>6</v>
      </c>
    </row>
    <row r="8" spans="1:2" x14ac:dyDescent="0.25">
      <c r="A8" s="162" t="s">
        <v>75</v>
      </c>
      <c r="B8" s="160">
        <v>42979</v>
      </c>
    </row>
    <row r="9" spans="1:2" x14ac:dyDescent="0.25">
      <c r="A9" s="162" t="s">
        <v>76</v>
      </c>
      <c r="B9" s="160">
        <v>43344</v>
      </c>
    </row>
    <row r="10" spans="1:2" x14ac:dyDescent="0.25">
      <c r="A10" s="162" t="s">
        <v>30</v>
      </c>
      <c r="B10" s="146">
        <v>910371</v>
      </c>
    </row>
    <row r="11" spans="1:2" x14ac:dyDescent="0.25">
      <c r="A11" s="168" t="s">
        <v>32</v>
      </c>
      <c r="B11" s="181" t="s">
        <v>79</v>
      </c>
    </row>
    <row r="12" spans="1:2" x14ac:dyDescent="0.25">
      <c r="A12" s="162" t="s">
        <v>73</v>
      </c>
      <c r="B12" s="147" t="s">
        <v>113</v>
      </c>
    </row>
    <row r="13" spans="1:2" x14ac:dyDescent="0.25">
      <c r="A13" s="162" t="s">
        <v>74</v>
      </c>
      <c r="B13" s="147" t="s">
        <v>114</v>
      </c>
    </row>
    <row r="14" spans="1:2" x14ac:dyDescent="0.25">
      <c r="A14" s="162" t="s">
        <v>89</v>
      </c>
      <c r="B14" s="147" t="s">
        <v>90</v>
      </c>
    </row>
    <row r="15" spans="1:2" x14ac:dyDescent="0.25">
      <c r="A15" s="162" t="s">
        <v>55</v>
      </c>
      <c r="B15" s="147" t="s">
        <v>38</v>
      </c>
    </row>
    <row r="16" spans="1:2" x14ac:dyDescent="0.25">
      <c r="A16" s="162" t="s">
        <v>31</v>
      </c>
      <c r="B16" s="147">
        <v>690</v>
      </c>
    </row>
    <row r="17" spans="1:2" x14ac:dyDescent="0.25">
      <c r="A17" s="162" t="s">
        <v>70</v>
      </c>
      <c r="B17" s="147">
        <v>35.655517875871801</v>
      </c>
    </row>
    <row r="18" spans="1:2" x14ac:dyDescent="0.25">
      <c r="A18" s="162" t="s">
        <v>71</v>
      </c>
      <c r="B18" s="147">
        <v>-78.891840236068603</v>
      </c>
    </row>
    <row r="19" spans="1:2" ht="15.75" thickBot="1" x14ac:dyDescent="0.3">
      <c r="A19" s="162" t="s">
        <v>72</v>
      </c>
      <c r="B19" s="154" t="s">
        <v>6</v>
      </c>
    </row>
    <row r="20" spans="1:2" ht="30.75" thickTop="1" x14ac:dyDescent="0.25">
      <c r="A20" s="167" t="s">
        <v>161</v>
      </c>
      <c r="B20" s="156">
        <v>95</v>
      </c>
    </row>
    <row r="21" spans="1:2" ht="30" x14ac:dyDescent="0.25">
      <c r="A21" s="168" t="s">
        <v>146</v>
      </c>
      <c r="B21" s="148" t="s">
        <v>249</v>
      </c>
    </row>
    <row r="22" spans="1:2" x14ac:dyDescent="0.25">
      <c r="A22" s="162" t="s">
        <v>92</v>
      </c>
      <c r="B22" s="146">
        <v>105</v>
      </c>
    </row>
    <row r="23" spans="1:2" x14ac:dyDescent="0.25">
      <c r="A23" s="162" t="s">
        <v>93</v>
      </c>
      <c r="B23" s="146" t="s">
        <v>123</v>
      </c>
    </row>
    <row r="24" spans="1:2" x14ac:dyDescent="0.25">
      <c r="A24" s="162" t="s">
        <v>94</v>
      </c>
      <c r="B24" s="146" t="s">
        <v>123</v>
      </c>
    </row>
    <row r="25" spans="1:2" x14ac:dyDescent="0.25">
      <c r="A25" s="162" t="s">
        <v>95</v>
      </c>
      <c r="B25" s="149">
        <v>3.0000000000000001E-3</v>
      </c>
    </row>
    <row r="26" spans="1:2" ht="30" x14ac:dyDescent="0.25">
      <c r="A26" s="162" t="s">
        <v>96</v>
      </c>
      <c r="B26" s="149" t="s">
        <v>44</v>
      </c>
    </row>
    <row r="27" spans="1:2" ht="30" x14ac:dyDescent="0.25">
      <c r="A27" s="169" t="s">
        <v>97</v>
      </c>
      <c r="B27" s="150">
        <v>65</v>
      </c>
    </row>
    <row r="28" spans="1:2" ht="30.75" thickBot="1" x14ac:dyDescent="0.3">
      <c r="A28" s="162" t="s">
        <v>112</v>
      </c>
      <c r="B28" s="157" t="s">
        <v>133</v>
      </c>
    </row>
    <row r="29" spans="1:2" ht="15.75" thickTop="1" x14ac:dyDescent="0.25">
      <c r="A29" s="167" t="s">
        <v>59</v>
      </c>
      <c r="B29" s="159" t="s">
        <v>60</v>
      </c>
    </row>
    <row r="30" spans="1:2" x14ac:dyDescent="0.25">
      <c r="A30" s="162" t="s">
        <v>61</v>
      </c>
      <c r="B30" s="152" t="s">
        <v>148</v>
      </c>
    </row>
    <row r="31" spans="1:2" x14ac:dyDescent="0.25">
      <c r="A31" s="169" t="s">
        <v>98</v>
      </c>
      <c r="B31" s="150">
        <v>2</v>
      </c>
    </row>
    <row r="32" spans="1:2" x14ac:dyDescent="0.25">
      <c r="A32" s="169" t="s">
        <v>233</v>
      </c>
      <c r="B32" s="151" t="s">
        <v>151</v>
      </c>
    </row>
    <row r="33" spans="1:2" x14ac:dyDescent="0.25">
      <c r="A33" s="169" t="s">
        <v>99</v>
      </c>
      <c r="B33" s="150">
        <v>61</v>
      </c>
    </row>
    <row r="34" spans="1:2" x14ac:dyDescent="0.25">
      <c r="A34" s="169" t="s">
        <v>199</v>
      </c>
      <c r="B34" s="150">
        <v>90</v>
      </c>
    </row>
    <row r="35" spans="1:2" x14ac:dyDescent="0.25">
      <c r="A35" s="169" t="s">
        <v>100</v>
      </c>
      <c r="B35" s="150">
        <v>1961</v>
      </c>
    </row>
    <row r="36" spans="1:2" ht="45" x14ac:dyDescent="0.25">
      <c r="A36" s="162" t="s">
        <v>101</v>
      </c>
      <c r="B36" s="152" t="s">
        <v>152</v>
      </c>
    </row>
    <row r="37" spans="1:2" ht="30" x14ac:dyDescent="0.25">
      <c r="A37" s="162" t="s">
        <v>102</v>
      </c>
      <c r="B37" s="152" t="s">
        <v>153</v>
      </c>
    </row>
    <row r="38" spans="1:2" x14ac:dyDescent="0.25">
      <c r="A38" s="162" t="s">
        <v>34</v>
      </c>
      <c r="B38" s="147">
        <v>11</v>
      </c>
    </row>
    <row r="39" spans="1:2" x14ac:dyDescent="0.25">
      <c r="A39" s="162" t="s">
        <v>35</v>
      </c>
      <c r="B39" s="147">
        <v>3</v>
      </c>
    </row>
    <row r="40" spans="1:2" ht="30" x14ac:dyDescent="0.25">
      <c r="A40" s="162" t="s">
        <v>164</v>
      </c>
      <c r="B40" s="184">
        <v>6.3</v>
      </c>
    </row>
    <row r="41" spans="1:2" ht="15.75" thickBot="1" x14ac:dyDescent="0.3">
      <c r="A41" s="183" t="s">
        <v>103</v>
      </c>
      <c r="B41" s="185" t="s">
        <v>44</v>
      </c>
    </row>
    <row r="42" spans="1:2" ht="30.75" thickTop="1" x14ac:dyDescent="0.25">
      <c r="A42" s="167" t="s">
        <v>129</v>
      </c>
      <c r="B42" s="186" t="s">
        <v>128</v>
      </c>
    </row>
    <row r="43" spans="1:2" x14ac:dyDescent="0.25">
      <c r="A43" s="162" t="s">
        <v>83</v>
      </c>
      <c r="B43" s="147" t="s">
        <v>109</v>
      </c>
    </row>
    <row r="44" spans="1:2" x14ac:dyDescent="0.25">
      <c r="A44" s="162" t="s">
        <v>84</v>
      </c>
      <c r="B44" s="147" t="s">
        <v>110</v>
      </c>
    </row>
    <row r="45" spans="1:2" ht="30" x14ac:dyDescent="0.25">
      <c r="A45" s="162" t="s">
        <v>85</v>
      </c>
      <c r="B45" s="147" t="s">
        <v>44</v>
      </c>
    </row>
    <row r="46" spans="1:2" ht="15.75" thickBot="1" x14ac:dyDescent="0.3">
      <c r="A46" s="183" t="s">
        <v>69</v>
      </c>
      <c r="B46" s="185" t="s">
        <v>130</v>
      </c>
    </row>
    <row r="47" spans="1:2" ht="15.75" thickTop="1" x14ac:dyDescent="0.25">
      <c r="A47" s="167" t="s">
        <v>104</v>
      </c>
      <c r="B47" s="186" t="s">
        <v>40</v>
      </c>
    </row>
    <row r="48" spans="1:2" x14ac:dyDescent="0.25">
      <c r="A48" s="162" t="s">
        <v>36</v>
      </c>
      <c r="B48" s="147" t="s">
        <v>39</v>
      </c>
    </row>
    <row r="49" spans="1:2" x14ac:dyDescent="0.25">
      <c r="A49" s="162" t="s">
        <v>37</v>
      </c>
      <c r="B49" s="147" t="s">
        <v>43</v>
      </c>
    </row>
    <row r="50" spans="1:2" x14ac:dyDescent="0.25">
      <c r="A50" s="162" t="s">
        <v>33</v>
      </c>
      <c r="B50" s="151">
        <v>13</v>
      </c>
    </row>
    <row r="51" spans="1:2" x14ac:dyDescent="0.25">
      <c r="A51" s="162" t="s">
        <v>111</v>
      </c>
      <c r="B51" s="152" t="s">
        <v>131</v>
      </c>
    </row>
    <row r="52" spans="1:2" x14ac:dyDescent="0.25">
      <c r="A52" s="162" t="s">
        <v>105</v>
      </c>
      <c r="B52" s="147" t="s">
        <v>39</v>
      </c>
    </row>
    <row r="53" spans="1:2" ht="15.75" thickBot="1" x14ac:dyDescent="0.3">
      <c r="A53" s="162" t="s">
        <v>57</v>
      </c>
      <c r="B53" s="147" t="s">
        <v>39</v>
      </c>
    </row>
    <row r="54" spans="1:2" ht="15.75" thickTop="1" x14ac:dyDescent="0.25">
      <c r="A54" s="193" t="s">
        <v>53</v>
      </c>
      <c r="B54" s="185" t="s">
        <v>56</v>
      </c>
    </row>
    <row r="55" spans="1:2" x14ac:dyDescent="0.25">
      <c r="A55" s="183" t="s">
        <v>237</v>
      </c>
      <c r="B55" s="195"/>
    </row>
  </sheetData>
  <hyperlinks>
    <hyperlink ref="B19" r:id="rId1" display="https://maps.google.com/maps/ms?t=h&amp;vpsrc=0&amp;msa=0&amp;msid=214175940925030814658.0004e1dc8c75330b7befe&amp;ie=UTF8&amp;ll=35.655518,-78.89184&amp;spn=0.014646,0.01929&amp;z=16&amp;iwloc=0004e1de6f10f659371f8"/>
  </hyperlinks>
  <pageMargins left="0.7" right="0.7" top="0.75" bottom="0.75" header="0.3" footer="0.3"/>
  <pageSetup scale="48" orientation="portrait" r:id="rId2"/>
  <headerFooter>
    <oddFooter>&amp;L&amp;Z&amp;F 
&amp;D</oddFooter>
  </headerFooter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zoomScale="75" zoomScaleNormal="75" workbookViewId="0">
      <selection activeCell="L27" sqref="L27"/>
    </sheetView>
  </sheetViews>
  <sheetFormatPr defaultRowHeight="15" x14ac:dyDescent="0.25"/>
  <cols>
    <col min="1" max="1" width="34" customWidth="1"/>
    <col min="2" max="2" width="35.42578125" customWidth="1"/>
  </cols>
  <sheetData>
    <row r="2" spans="1:2" x14ac:dyDescent="0.25">
      <c r="A2" t="s">
        <v>7</v>
      </c>
    </row>
    <row r="4" spans="1:2" x14ac:dyDescent="0.25">
      <c r="A4" s="161" t="s">
        <v>2</v>
      </c>
      <c r="B4" s="153">
        <v>5</v>
      </c>
    </row>
    <row r="5" spans="1:2" x14ac:dyDescent="0.25">
      <c r="A5" s="162" t="s">
        <v>3</v>
      </c>
      <c r="B5" s="146" t="s">
        <v>23</v>
      </c>
    </row>
    <row r="6" spans="1:2" x14ac:dyDescent="0.25">
      <c r="A6" s="162" t="s">
        <v>1</v>
      </c>
      <c r="B6" s="7" t="s">
        <v>7</v>
      </c>
    </row>
    <row r="7" spans="1:2" x14ac:dyDescent="0.25">
      <c r="A7" s="162" t="s">
        <v>75</v>
      </c>
      <c r="B7" s="12">
        <v>42979</v>
      </c>
    </row>
    <row r="8" spans="1:2" x14ac:dyDescent="0.25">
      <c r="A8" s="162" t="s">
        <v>76</v>
      </c>
      <c r="B8" s="12">
        <v>43344</v>
      </c>
    </row>
    <row r="9" spans="1:2" x14ac:dyDescent="0.25">
      <c r="A9" s="162" t="s">
        <v>30</v>
      </c>
      <c r="B9" s="146">
        <v>720051</v>
      </c>
    </row>
    <row r="10" spans="1:2" x14ac:dyDescent="0.25">
      <c r="A10" s="168" t="s">
        <v>32</v>
      </c>
      <c r="B10" s="181" t="s">
        <v>79</v>
      </c>
    </row>
    <row r="11" spans="1:2" x14ac:dyDescent="0.25">
      <c r="A11" s="162" t="s">
        <v>73</v>
      </c>
      <c r="B11" s="147" t="s">
        <v>115</v>
      </c>
    </row>
    <row r="12" spans="1:2" x14ac:dyDescent="0.25">
      <c r="A12" s="162" t="s">
        <v>74</v>
      </c>
      <c r="B12" s="147" t="s">
        <v>116</v>
      </c>
    </row>
    <row r="13" spans="1:2" x14ac:dyDescent="0.25">
      <c r="A13" s="162" t="s">
        <v>89</v>
      </c>
      <c r="B13" s="147" t="s">
        <v>90</v>
      </c>
    </row>
    <row r="14" spans="1:2" x14ac:dyDescent="0.25">
      <c r="A14" s="162" t="s">
        <v>55</v>
      </c>
      <c r="B14" s="147" t="s">
        <v>38</v>
      </c>
    </row>
    <row r="15" spans="1:2" x14ac:dyDescent="0.25">
      <c r="A15" s="162" t="s">
        <v>31</v>
      </c>
      <c r="B15" s="147">
        <v>300</v>
      </c>
    </row>
    <row r="16" spans="1:2" x14ac:dyDescent="0.25">
      <c r="A16" s="162" t="s">
        <v>70</v>
      </c>
      <c r="B16" s="147">
        <v>36.417915017895197</v>
      </c>
    </row>
    <row r="17" spans="1:2" x14ac:dyDescent="0.25">
      <c r="A17" s="162" t="s">
        <v>71</v>
      </c>
      <c r="B17" s="147">
        <v>-79.099285528702495</v>
      </c>
    </row>
    <row r="18" spans="1:2" ht="15.75" thickBot="1" x14ac:dyDescent="0.3">
      <c r="A18" s="162" t="s">
        <v>72</v>
      </c>
      <c r="B18" s="154" t="s">
        <v>7</v>
      </c>
    </row>
    <row r="19" spans="1:2" ht="15.75" thickTop="1" x14ac:dyDescent="0.25">
      <c r="A19" s="167" t="s">
        <v>161</v>
      </c>
      <c r="B19" s="156">
        <v>120</v>
      </c>
    </row>
    <row r="20" spans="1:2" x14ac:dyDescent="0.25">
      <c r="A20" s="168" t="s">
        <v>146</v>
      </c>
      <c r="B20" s="148" t="s">
        <v>250</v>
      </c>
    </row>
    <row r="21" spans="1:2" x14ac:dyDescent="0.25">
      <c r="A21" s="162" t="s">
        <v>92</v>
      </c>
      <c r="B21" s="146">
        <v>60</v>
      </c>
    </row>
    <row r="22" spans="1:2" x14ac:dyDescent="0.25">
      <c r="A22" s="162" t="s">
        <v>93</v>
      </c>
      <c r="B22" s="146" t="s">
        <v>123</v>
      </c>
    </row>
    <row r="23" spans="1:2" x14ac:dyDescent="0.25">
      <c r="A23" s="162" t="s">
        <v>94</v>
      </c>
      <c r="B23" s="146" t="s">
        <v>123</v>
      </c>
    </row>
    <row r="24" spans="1:2" x14ac:dyDescent="0.25">
      <c r="A24" s="162" t="s">
        <v>95</v>
      </c>
      <c r="B24" s="149">
        <v>3.0000000000000001E-3</v>
      </c>
    </row>
    <row r="25" spans="1:2" x14ac:dyDescent="0.25">
      <c r="A25" s="162" t="s">
        <v>96</v>
      </c>
      <c r="B25" s="149" t="s">
        <v>44</v>
      </c>
    </row>
    <row r="26" spans="1:2" ht="30" x14ac:dyDescent="0.25">
      <c r="A26" s="169" t="s">
        <v>97</v>
      </c>
      <c r="B26" s="150">
        <v>85</v>
      </c>
    </row>
    <row r="27" spans="1:2" ht="30.75" thickBot="1" x14ac:dyDescent="0.3">
      <c r="A27" s="162" t="s">
        <v>112</v>
      </c>
      <c r="B27" s="199" t="s">
        <v>156</v>
      </c>
    </row>
    <row r="28" spans="1:2" ht="15.75" thickTop="1" x14ac:dyDescent="0.25">
      <c r="A28" s="167" t="s">
        <v>59</v>
      </c>
      <c r="B28" s="159" t="s">
        <v>60</v>
      </c>
    </row>
    <row r="29" spans="1:2" x14ac:dyDescent="0.25">
      <c r="A29" s="162" t="s">
        <v>61</v>
      </c>
      <c r="B29" s="152" t="s">
        <v>143</v>
      </c>
    </row>
    <row r="30" spans="1:2" x14ac:dyDescent="0.25">
      <c r="A30" s="169" t="s">
        <v>98</v>
      </c>
      <c r="B30" s="150">
        <v>3</v>
      </c>
    </row>
    <row r="31" spans="1:2" x14ac:dyDescent="0.25">
      <c r="A31" s="169" t="s">
        <v>233</v>
      </c>
      <c r="B31" s="152" t="s">
        <v>147</v>
      </c>
    </row>
    <row r="32" spans="1:2" x14ac:dyDescent="0.25">
      <c r="A32" s="169" t="s">
        <v>99</v>
      </c>
      <c r="B32" s="150">
        <v>92</v>
      </c>
    </row>
    <row r="33" spans="1:2" x14ac:dyDescent="0.25">
      <c r="A33" s="169" t="s">
        <v>199</v>
      </c>
      <c r="B33" s="150">
        <v>120</v>
      </c>
    </row>
    <row r="34" spans="1:2" x14ac:dyDescent="0.25">
      <c r="A34" s="169" t="s">
        <v>100</v>
      </c>
      <c r="B34" s="150">
        <v>1961</v>
      </c>
    </row>
    <row r="35" spans="1:2" ht="30" x14ac:dyDescent="0.25">
      <c r="A35" s="162" t="s">
        <v>101</v>
      </c>
      <c r="B35" s="152" t="s">
        <v>144</v>
      </c>
    </row>
    <row r="36" spans="1:2" x14ac:dyDescent="0.25">
      <c r="A36" s="162" t="s">
        <v>102</v>
      </c>
      <c r="B36" s="152" t="s">
        <v>145</v>
      </c>
    </row>
    <row r="37" spans="1:2" x14ac:dyDescent="0.25">
      <c r="A37" s="162" t="s">
        <v>34</v>
      </c>
      <c r="B37" s="147">
        <v>16</v>
      </c>
    </row>
    <row r="38" spans="1:2" x14ac:dyDescent="0.25">
      <c r="A38" s="162" t="s">
        <v>35</v>
      </c>
      <c r="B38" s="147">
        <v>2</v>
      </c>
    </row>
    <row r="39" spans="1:2" x14ac:dyDescent="0.25">
      <c r="A39" s="187" t="s">
        <v>106</v>
      </c>
      <c r="B39" s="180">
        <v>2.8330000000000002</v>
      </c>
    </row>
    <row r="40" spans="1:2" x14ac:dyDescent="0.25">
      <c r="A40" s="187" t="s">
        <v>107</v>
      </c>
      <c r="B40" s="180">
        <v>4.75</v>
      </c>
    </row>
    <row r="41" spans="1:2" x14ac:dyDescent="0.25">
      <c r="A41" s="187" t="s">
        <v>108</v>
      </c>
      <c r="B41" s="180">
        <f>B40-B39</f>
        <v>1.9169999999999998</v>
      </c>
    </row>
    <row r="42" spans="1:2" x14ac:dyDescent="0.25">
      <c r="A42" s="162" t="s">
        <v>164</v>
      </c>
      <c r="B42" s="184">
        <f>B37-B41-B38</f>
        <v>12.083</v>
      </c>
    </row>
    <row r="43" spans="1:2" ht="15.75" thickBot="1" x14ac:dyDescent="0.3">
      <c r="A43" s="183" t="s">
        <v>103</v>
      </c>
      <c r="B43" s="185" t="s">
        <v>39</v>
      </c>
    </row>
    <row r="44" spans="1:2" ht="30.75" thickTop="1" x14ac:dyDescent="0.25">
      <c r="A44" s="167" t="s">
        <v>129</v>
      </c>
      <c r="B44" s="186" t="s">
        <v>128</v>
      </c>
    </row>
    <row r="45" spans="1:2" x14ac:dyDescent="0.25">
      <c r="A45" s="162" t="s">
        <v>83</v>
      </c>
      <c r="B45" s="147" t="s">
        <v>109</v>
      </c>
    </row>
    <row r="46" spans="1:2" x14ac:dyDescent="0.25">
      <c r="A46" s="162" t="s">
        <v>84</v>
      </c>
      <c r="B46" s="147" t="s">
        <v>110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185" t="s">
        <v>130</v>
      </c>
    </row>
    <row r="49" spans="1:2" ht="15.75" thickTop="1" x14ac:dyDescent="0.25">
      <c r="A49" s="167" t="s">
        <v>104</v>
      </c>
      <c r="B49" s="186" t="s">
        <v>48</v>
      </c>
    </row>
    <row r="50" spans="1:2" x14ac:dyDescent="0.25">
      <c r="A50" s="162" t="s">
        <v>36</v>
      </c>
      <c r="B50" s="147" t="s">
        <v>39</v>
      </c>
    </row>
    <row r="51" spans="1:2" x14ac:dyDescent="0.25">
      <c r="A51" s="162" t="s">
        <v>37</v>
      </c>
      <c r="B51" s="147" t="s">
        <v>43</v>
      </c>
    </row>
    <row r="52" spans="1:2" x14ac:dyDescent="0.25">
      <c r="A52" s="162" t="s">
        <v>33</v>
      </c>
      <c r="B52" s="151">
        <v>8</v>
      </c>
    </row>
    <row r="53" spans="1:2" x14ac:dyDescent="0.25">
      <c r="A53" s="162" t="s">
        <v>111</v>
      </c>
      <c r="B53" s="152" t="s">
        <v>131</v>
      </c>
    </row>
    <row r="54" spans="1:2" x14ac:dyDescent="0.25">
      <c r="A54" s="162" t="s">
        <v>105</v>
      </c>
      <c r="B54" s="147" t="s">
        <v>39</v>
      </c>
    </row>
    <row r="55" spans="1:2" ht="15.75" thickBot="1" x14ac:dyDescent="0.3">
      <c r="A55" s="162" t="s">
        <v>57</v>
      </c>
      <c r="B55" s="147" t="s">
        <v>39</v>
      </c>
    </row>
    <row r="56" spans="1:2" ht="15.75" thickTop="1" x14ac:dyDescent="0.25">
      <c r="A56" s="193" t="s">
        <v>53</v>
      </c>
      <c r="B56" s="185" t="s">
        <v>39</v>
      </c>
    </row>
    <row r="57" spans="1:2" x14ac:dyDescent="0.25">
      <c r="A57" s="183" t="s">
        <v>237</v>
      </c>
      <c r="B57" s="195"/>
    </row>
  </sheetData>
  <hyperlinks>
    <hyperlink ref="B18" r:id="rId1" display="https://maps.google.com/maps/ms?t=h&amp;vpsrc=0&amp;msa=0&amp;msid=214175940925030814658.0004e1dc8c75330b7befe&amp;ie=UTF8&amp;ll=36.417915,-79.099286&amp;spn=0.007252,0.009645&amp;z=17&amp;iwloc=0004e1de763186427e9fb"/>
  </hyperlinks>
  <pageMargins left="0.7" right="0.7" top="0.75" bottom="0.75" header="0.3" footer="0.3"/>
  <pageSetup scale="54" orientation="portrait" r:id="rId2"/>
  <headerFooter>
    <oddFooter>&amp;L&amp;Z&amp;F 
&amp;D</oddFoot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zoomScale="75" zoomScaleNormal="75" workbookViewId="0">
      <selection activeCell="L27" sqref="L27"/>
    </sheetView>
  </sheetViews>
  <sheetFormatPr defaultRowHeight="15" x14ac:dyDescent="0.25"/>
  <cols>
    <col min="1" max="1" width="43.140625" customWidth="1"/>
    <col min="2" max="2" width="45.140625" customWidth="1"/>
  </cols>
  <sheetData>
    <row r="2" spans="1:2" x14ac:dyDescent="0.25">
      <c r="A2" s="7" t="s">
        <v>8</v>
      </c>
    </row>
    <row r="4" spans="1:2" x14ac:dyDescent="0.25">
      <c r="A4" s="161" t="s">
        <v>2</v>
      </c>
      <c r="B4" s="153">
        <v>5</v>
      </c>
    </row>
    <row r="5" spans="1:2" x14ac:dyDescent="0.25">
      <c r="A5" s="162" t="s">
        <v>3</v>
      </c>
      <c r="B5" s="146" t="s">
        <v>24</v>
      </c>
    </row>
    <row r="6" spans="1:2" x14ac:dyDescent="0.25">
      <c r="A6" s="162" t="s">
        <v>1</v>
      </c>
      <c r="B6" s="7" t="s">
        <v>8</v>
      </c>
    </row>
    <row r="7" spans="1:2" x14ac:dyDescent="0.25">
      <c r="A7" s="162" t="s">
        <v>75</v>
      </c>
      <c r="B7" s="12">
        <v>42917</v>
      </c>
    </row>
    <row r="8" spans="1:2" x14ac:dyDescent="0.25">
      <c r="A8" s="162" t="s">
        <v>76</v>
      </c>
      <c r="B8" s="12">
        <v>43313</v>
      </c>
    </row>
    <row r="9" spans="1:2" x14ac:dyDescent="0.25">
      <c r="A9" s="162" t="s">
        <v>30</v>
      </c>
      <c r="B9" s="146">
        <v>380143</v>
      </c>
    </row>
    <row r="10" spans="1:2" x14ac:dyDescent="0.25">
      <c r="A10" s="168" t="s">
        <v>32</v>
      </c>
      <c r="B10" s="181" t="s">
        <v>79</v>
      </c>
    </row>
    <row r="11" spans="1:2" x14ac:dyDescent="0.25">
      <c r="A11" s="162" t="s">
        <v>73</v>
      </c>
      <c r="B11" s="147" t="s">
        <v>117</v>
      </c>
    </row>
    <row r="12" spans="1:2" x14ac:dyDescent="0.25">
      <c r="A12" s="162" t="s">
        <v>74</v>
      </c>
      <c r="B12" s="147" t="s">
        <v>118</v>
      </c>
    </row>
    <row r="13" spans="1:2" x14ac:dyDescent="0.25">
      <c r="A13" s="162" t="s">
        <v>89</v>
      </c>
      <c r="B13" s="147" t="s">
        <v>90</v>
      </c>
    </row>
    <row r="14" spans="1:2" x14ac:dyDescent="0.25">
      <c r="A14" s="162" t="s">
        <v>55</v>
      </c>
      <c r="B14" s="147" t="s">
        <v>38</v>
      </c>
    </row>
    <row r="15" spans="1:2" x14ac:dyDescent="0.25">
      <c r="A15" s="162" t="s">
        <v>31</v>
      </c>
      <c r="B15" s="147">
        <v>450</v>
      </c>
    </row>
    <row r="16" spans="1:2" x14ac:dyDescent="0.25">
      <c r="A16" s="162" t="s">
        <v>70</v>
      </c>
      <c r="B16" s="147">
        <v>36.534020179641203</v>
      </c>
    </row>
    <row r="17" spans="1:2" x14ac:dyDescent="0.25">
      <c r="A17" s="162" t="s">
        <v>71</v>
      </c>
      <c r="B17" s="147">
        <v>-78.610435939748598</v>
      </c>
    </row>
    <row r="18" spans="1:2" ht="15.75" thickBot="1" x14ac:dyDescent="0.3">
      <c r="A18" s="162" t="s">
        <v>72</v>
      </c>
      <c r="B18" s="154" t="s">
        <v>8</v>
      </c>
    </row>
    <row r="19" spans="1:2" ht="15.75" thickTop="1" x14ac:dyDescent="0.25">
      <c r="A19" s="167" t="s">
        <v>161</v>
      </c>
      <c r="B19" s="156">
        <v>185</v>
      </c>
    </row>
    <row r="20" spans="1:2" x14ac:dyDescent="0.25">
      <c r="A20" s="168" t="s">
        <v>146</v>
      </c>
      <c r="B20" s="148" t="s">
        <v>234</v>
      </c>
    </row>
    <row r="21" spans="1:2" x14ac:dyDescent="0.25">
      <c r="A21" s="162" t="s">
        <v>92</v>
      </c>
      <c r="B21" s="146">
        <v>90</v>
      </c>
    </row>
    <row r="22" spans="1:2" x14ac:dyDescent="0.25">
      <c r="A22" s="162" t="s">
        <v>93</v>
      </c>
      <c r="B22" s="146" t="s">
        <v>123</v>
      </c>
    </row>
    <row r="23" spans="1:2" x14ac:dyDescent="0.25">
      <c r="A23" s="162" t="s">
        <v>94</v>
      </c>
      <c r="B23" s="146" t="s">
        <v>123</v>
      </c>
    </row>
    <row r="24" spans="1:2" x14ac:dyDescent="0.25">
      <c r="A24" s="162" t="s">
        <v>95</v>
      </c>
      <c r="B24" s="149">
        <v>3.0000000000000001E-3</v>
      </c>
    </row>
    <row r="25" spans="1:2" x14ac:dyDescent="0.25">
      <c r="A25" s="162" t="s">
        <v>96</v>
      </c>
      <c r="B25" s="149" t="s">
        <v>44</v>
      </c>
    </row>
    <row r="26" spans="1:2" ht="30" x14ac:dyDescent="0.25">
      <c r="A26" s="169" t="s">
        <v>97</v>
      </c>
      <c r="B26" s="150">
        <v>165</v>
      </c>
    </row>
    <row r="27" spans="1:2" ht="15.75" thickBot="1" x14ac:dyDescent="0.3">
      <c r="A27" s="162" t="s">
        <v>112</v>
      </c>
      <c r="B27" s="157" t="s">
        <v>157</v>
      </c>
    </row>
    <row r="28" spans="1:2" ht="15.75" thickTop="1" x14ac:dyDescent="0.25">
      <c r="A28" s="167" t="s">
        <v>59</v>
      </c>
      <c r="B28" s="159" t="s">
        <v>60</v>
      </c>
    </row>
    <row r="29" spans="1:2" x14ac:dyDescent="0.25">
      <c r="A29" s="162" t="s">
        <v>61</v>
      </c>
      <c r="B29" s="152" t="s">
        <v>139</v>
      </c>
    </row>
    <row r="30" spans="1:2" x14ac:dyDescent="0.25">
      <c r="A30" s="169" t="s">
        <v>98</v>
      </c>
      <c r="B30" s="150">
        <v>4</v>
      </c>
    </row>
    <row r="31" spans="1:2" x14ac:dyDescent="0.25">
      <c r="A31" s="169" t="s">
        <v>233</v>
      </c>
      <c r="B31" s="151" t="s">
        <v>158</v>
      </c>
    </row>
    <row r="32" spans="1:2" x14ac:dyDescent="0.25">
      <c r="A32" s="169" t="s">
        <v>99</v>
      </c>
      <c r="B32" s="150">
        <v>161</v>
      </c>
    </row>
    <row r="33" spans="1:2" x14ac:dyDescent="0.25">
      <c r="A33" s="169" t="s">
        <v>199</v>
      </c>
      <c r="B33" s="150">
        <v>90</v>
      </c>
    </row>
    <row r="34" spans="1:2" x14ac:dyDescent="0.25">
      <c r="A34" s="169" t="s">
        <v>100</v>
      </c>
      <c r="B34" s="150">
        <v>1960</v>
      </c>
    </row>
    <row r="35" spans="1:2" ht="30" x14ac:dyDescent="0.25">
      <c r="A35" s="162" t="s">
        <v>101</v>
      </c>
      <c r="B35" s="152" t="s">
        <v>140</v>
      </c>
    </row>
    <row r="36" spans="1:2" x14ac:dyDescent="0.25">
      <c r="A36" s="162" t="s">
        <v>102</v>
      </c>
      <c r="B36" s="152" t="s">
        <v>141</v>
      </c>
    </row>
    <row r="37" spans="1:2" x14ac:dyDescent="0.25">
      <c r="A37" s="162" t="s">
        <v>34</v>
      </c>
      <c r="B37" s="147">
        <v>23</v>
      </c>
    </row>
    <row r="38" spans="1:2" x14ac:dyDescent="0.25">
      <c r="A38" s="162" t="s">
        <v>35</v>
      </c>
      <c r="B38" s="147">
        <v>15</v>
      </c>
    </row>
    <row r="39" spans="1:2" x14ac:dyDescent="0.25">
      <c r="A39" s="187" t="s">
        <v>106</v>
      </c>
      <c r="B39" s="180">
        <v>2.87</v>
      </c>
    </row>
    <row r="40" spans="1:2" x14ac:dyDescent="0.25">
      <c r="A40" s="187" t="s">
        <v>107</v>
      </c>
      <c r="B40" s="180">
        <v>5.1669999999999998</v>
      </c>
    </row>
    <row r="41" spans="1:2" x14ac:dyDescent="0.25">
      <c r="A41" s="187" t="s">
        <v>108</v>
      </c>
      <c r="B41" s="180">
        <f>B40-B39</f>
        <v>2.2969999999999997</v>
      </c>
    </row>
    <row r="42" spans="1:2" x14ac:dyDescent="0.25">
      <c r="A42" s="162" t="s">
        <v>164</v>
      </c>
      <c r="B42" s="184">
        <f>B37-B41-B38</f>
        <v>5.7029999999999994</v>
      </c>
    </row>
    <row r="43" spans="1:2" ht="15.75" thickBot="1" x14ac:dyDescent="0.3">
      <c r="A43" s="183" t="s">
        <v>103</v>
      </c>
      <c r="B43" s="185" t="s">
        <v>39</v>
      </c>
    </row>
    <row r="44" spans="1:2" ht="30.75" thickTop="1" x14ac:dyDescent="0.25">
      <c r="A44" s="167" t="s">
        <v>129</v>
      </c>
      <c r="B44" s="186" t="s">
        <v>128</v>
      </c>
    </row>
    <row r="45" spans="1:2" x14ac:dyDescent="0.25">
      <c r="A45" s="162" t="s">
        <v>83</v>
      </c>
      <c r="B45" s="147" t="s">
        <v>109</v>
      </c>
    </row>
    <row r="46" spans="1:2" x14ac:dyDescent="0.25">
      <c r="A46" s="162" t="s">
        <v>84</v>
      </c>
      <c r="B46" s="147" t="s">
        <v>110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185" t="s">
        <v>130</v>
      </c>
    </row>
    <row r="49" spans="1:2" ht="15.75" thickTop="1" x14ac:dyDescent="0.25">
      <c r="A49" s="167" t="s">
        <v>104</v>
      </c>
      <c r="B49" s="186" t="s">
        <v>48</v>
      </c>
    </row>
    <row r="50" spans="1:2" x14ac:dyDescent="0.25">
      <c r="A50" s="162" t="s">
        <v>36</v>
      </c>
      <c r="B50" s="147" t="s">
        <v>39</v>
      </c>
    </row>
    <row r="51" spans="1:2" x14ac:dyDescent="0.25">
      <c r="A51" s="162" t="s">
        <v>37</v>
      </c>
      <c r="B51" s="147" t="s">
        <v>50</v>
      </c>
    </row>
    <row r="52" spans="1:2" x14ac:dyDescent="0.25">
      <c r="A52" s="162" t="s">
        <v>33</v>
      </c>
      <c r="B52" s="151">
        <v>36.4</v>
      </c>
    </row>
    <row r="53" spans="1:2" x14ac:dyDescent="0.25">
      <c r="A53" s="162" t="s">
        <v>111</v>
      </c>
      <c r="B53" s="152" t="s">
        <v>142</v>
      </c>
    </row>
    <row r="54" spans="1:2" x14ac:dyDescent="0.25">
      <c r="A54" s="162" t="s">
        <v>105</v>
      </c>
      <c r="B54" s="147" t="s">
        <v>39</v>
      </c>
    </row>
    <row r="55" spans="1:2" ht="15.75" thickBot="1" x14ac:dyDescent="0.3">
      <c r="A55" s="162" t="s">
        <v>57</v>
      </c>
      <c r="B55" s="147" t="s">
        <v>39</v>
      </c>
    </row>
    <row r="56" spans="1:2" ht="15.75" thickTop="1" x14ac:dyDescent="0.25">
      <c r="A56" s="193" t="s">
        <v>53</v>
      </c>
      <c r="B56" s="185" t="s">
        <v>39</v>
      </c>
    </row>
    <row r="57" spans="1:2" x14ac:dyDescent="0.25">
      <c r="A57" s="183" t="s">
        <v>237</v>
      </c>
      <c r="B57" s="195"/>
    </row>
  </sheetData>
  <hyperlinks>
    <hyperlink ref="B18" r:id="rId1" display="https://maps.google.com/maps/ms?t=h&amp;vpsrc=0&amp;msa=0&amp;msid=214175940925030814658.0004e1dc8c75330b7befe&amp;ie=UTF8&amp;ll=36.53402,-78.610436&amp;spn=0.007241,0.009645&amp;z=17&amp;iwloc=0004e1de867505393e9f7"/>
  </hyperlinks>
  <pageMargins left="0.7" right="0.7" top="0.75" bottom="0.75" header="0.3" footer="0.3"/>
  <pageSetup scale="57" orientation="portrait" r:id="rId2"/>
  <headerFooter>
    <oddFooter>&amp;L&amp;Z&amp;F 
&amp;D</oddFoot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7"/>
  <sheetViews>
    <sheetView topLeftCell="A46" zoomScale="75" zoomScaleNormal="75" workbookViewId="0">
      <selection activeCell="L27" sqref="L27"/>
    </sheetView>
  </sheetViews>
  <sheetFormatPr defaultRowHeight="15" x14ac:dyDescent="0.25"/>
  <cols>
    <col min="1" max="1" width="36.28515625" customWidth="1"/>
    <col min="2" max="2" width="40.28515625" customWidth="1"/>
  </cols>
  <sheetData>
    <row r="2" spans="1:2" x14ac:dyDescent="0.25">
      <c r="A2" s="238" t="s">
        <v>9</v>
      </c>
    </row>
    <row r="4" spans="1:2" x14ac:dyDescent="0.25">
      <c r="A4" s="161" t="s">
        <v>2</v>
      </c>
      <c r="B4" s="153">
        <v>5</v>
      </c>
    </row>
    <row r="5" spans="1:2" x14ac:dyDescent="0.25">
      <c r="A5" s="162" t="s">
        <v>3</v>
      </c>
      <c r="B5" s="146" t="s">
        <v>21</v>
      </c>
    </row>
    <row r="6" spans="1:2" x14ac:dyDescent="0.25">
      <c r="A6" s="162" t="s">
        <v>1</v>
      </c>
      <c r="B6" s="7" t="s">
        <v>9</v>
      </c>
    </row>
    <row r="7" spans="1:2" x14ac:dyDescent="0.25">
      <c r="A7" s="162" t="s">
        <v>75</v>
      </c>
      <c r="B7" s="12">
        <v>42675</v>
      </c>
    </row>
    <row r="8" spans="1:2" x14ac:dyDescent="0.25">
      <c r="A8" s="162" t="s">
        <v>76</v>
      </c>
      <c r="B8" s="12">
        <v>43040</v>
      </c>
    </row>
    <row r="9" spans="1:2" x14ac:dyDescent="0.25">
      <c r="A9" s="162" t="s">
        <v>30</v>
      </c>
      <c r="B9" s="146">
        <v>910247</v>
      </c>
    </row>
    <row r="10" spans="1:2" x14ac:dyDescent="0.25">
      <c r="A10" s="168" t="s">
        <v>32</v>
      </c>
      <c r="B10" s="181" t="s">
        <v>79</v>
      </c>
    </row>
    <row r="11" spans="1:2" x14ac:dyDescent="0.25">
      <c r="A11" s="162" t="s">
        <v>73</v>
      </c>
      <c r="B11" s="147" t="s">
        <v>119</v>
      </c>
    </row>
    <row r="12" spans="1:2" x14ac:dyDescent="0.25">
      <c r="A12" s="162" t="s">
        <v>74</v>
      </c>
      <c r="B12" s="147" t="s">
        <v>120</v>
      </c>
    </row>
    <row r="13" spans="1:2" x14ac:dyDescent="0.25">
      <c r="A13" s="162" t="s">
        <v>89</v>
      </c>
      <c r="B13" s="147" t="s">
        <v>90</v>
      </c>
    </row>
    <row r="14" spans="1:2" x14ac:dyDescent="0.25">
      <c r="A14" s="162" t="s">
        <v>55</v>
      </c>
      <c r="B14" s="147" t="s">
        <v>41</v>
      </c>
    </row>
    <row r="15" spans="1:2" x14ac:dyDescent="0.25">
      <c r="A15" s="162" t="s">
        <v>31</v>
      </c>
      <c r="B15" s="147">
        <v>3800</v>
      </c>
    </row>
    <row r="16" spans="1:2" x14ac:dyDescent="0.25">
      <c r="A16" s="162" t="s">
        <v>70</v>
      </c>
      <c r="B16" s="147">
        <v>35.671709627833998</v>
      </c>
    </row>
    <row r="17" spans="1:2" x14ac:dyDescent="0.25">
      <c r="A17" s="162" t="s">
        <v>71</v>
      </c>
      <c r="B17" s="147">
        <v>-78.548630355081499</v>
      </c>
    </row>
    <row r="18" spans="1:2" ht="15.75" thickBot="1" x14ac:dyDescent="0.3">
      <c r="A18" s="162" t="s">
        <v>72</v>
      </c>
      <c r="B18" s="221" t="s">
        <v>9</v>
      </c>
    </row>
    <row r="19" spans="1:2" ht="15.75" thickTop="1" x14ac:dyDescent="0.25">
      <c r="A19" s="167" t="s">
        <v>161</v>
      </c>
      <c r="B19" s="156">
        <v>90</v>
      </c>
    </row>
    <row r="20" spans="1:2" x14ac:dyDescent="0.25">
      <c r="A20" s="232" t="s">
        <v>146</v>
      </c>
      <c r="B20" s="223" t="s">
        <v>235</v>
      </c>
    </row>
    <row r="21" spans="1:2" x14ac:dyDescent="0.25">
      <c r="A21" s="162" t="s">
        <v>92</v>
      </c>
      <c r="B21" s="226">
        <v>75</v>
      </c>
    </row>
    <row r="22" spans="1:2" x14ac:dyDescent="0.25">
      <c r="A22" s="162" t="s">
        <v>93</v>
      </c>
      <c r="B22" s="146" t="s">
        <v>123</v>
      </c>
    </row>
    <row r="23" spans="1:2" x14ac:dyDescent="0.25">
      <c r="A23" s="162" t="s">
        <v>94</v>
      </c>
      <c r="B23" s="146" t="s">
        <v>123</v>
      </c>
    </row>
    <row r="24" spans="1:2" x14ac:dyDescent="0.25">
      <c r="A24" s="162" t="s">
        <v>95</v>
      </c>
      <c r="B24" s="149">
        <v>3.0000000000000001E-3</v>
      </c>
    </row>
    <row r="25" spans="1:2" x14ac:dyDescent="0.25">
      <c r="A25" s="162" t="s">
        <v>96</v>
      </c>
      <c r="B25" s="149" t="s">
        <v>44</v>
      </c>
    </row>
    <row r="26" spans="1:2" ht="30" x14ac:dyDescent="0.25">
      <c r="A26" s="169" t="s">
        <v>97</v>
      </c>
      <c r="B26" s="150">
        <v>115</v>
      </c>
    </row>
    <row r="27" spans="1:2" ht="15.75" thickBot="1" x14ac:dyDescent="0.3">
      <c r="A27" s="162" t="s">
        <v>112</v>
      </c>
      <c r="B27" s="197" t="s">
        <v>155</v>
      </c>
    </row>
    <row r="28" spans="1:2" ht="15.75" thickTop="1" x14ac:dyDescent="0.25">
      <c r="A28" s="167" t="s">
        <v>59</v>
      </c>
      <c r="B28" s="159" t="s">
        <v>60</v>
      </c>
    </row>
    <row r="29" spans="1:2" x14ac:dyDescent="0.25">
      <c r="A29" s="162" t="s">
        <v>61</v>
      </c>
      <c r="B29" s="152" t="s">
        <v>148</v>
      </c>
    </row>
    <row r="30" spans="1:2" x14ac:dyDescent="0.25">
      <c r="A30" s="169" t="s">
        <v>98</v>
      </c>
      <c r="B30" s="150">
        <v>2</v>
      </c>
    </row>
    <row r="31" spans="1:2" x14ac:dyDescent="0.25">
      <c r="A31" s="169" t="s">
        <v>233</v>
      </c>
      <c r="B31" s="151" t="s">
        <v>149</v>
      </c>
    </row>
    <row r="32" spans="1:2" x14ac:dyDescent="0.25">
      <c r="A32" s="169" t="s">
        <v>99</v>
      </c>
      <c r="B32" s="150">
        <v>36</v>
      </c>
    </row>
    <row r="33" spans="1:2" x14ac:dyDescent="0.25">
      <c r="A33" s="169" t="s">
        <v>199</v>
      </c>
      <c r="B33" s="150">
        <v>90</v>
      </c>
    </row>
    <row r="34" spans="1:2" x14ac:dyDescent="0.25">
      <c r="A34" s="169" t="s">
        <v>100</v>
      </c>
      <c r="B34" s="150">
        <v>1952</v>
      </c>
    </row>
    <row r="35" spans="1:2" ht="30" x14ac:dyDescent="0.25">
      <c r="A35" s="162" t="s">
        <v>101</v>
      </c>
      <c r="B35" s="152" t="s">
        <v>150</v>
      </c>
    </row>
    <row r="36" spans="1:2" x14ac:dyDescent="0.25">
      <c r="A36" s="162" t="s">
        <v>102</v>
      </c>
      <c r="B36" s="152" t="s">
        <v>124</v>
      </c>
    </row>
    <row r="37" spans="1:2" x14ac:dyDescent="0.25">
      <c r="A37" s="162" t="s">
        <v>34</v>
      </c>
      <c r="B37" s="147">
        <v>14</v>
      </c>
    </row>
    <row r="38" spans="1:2" x14ac:dyDescent="0.25">
      <c r="A38" s="162" t="s">
        <v>35</v>
      </c>
      <c r="B38" s="147">
        <v>5</v>
      </c>
    </row>
    <row r="39" spans="1:2" x14ac:dyDescent="0.25">
      <c r="A39" s="187" t="s">
        <v>106</v>
      </c>
      <c r="B39" s="180">
        <v>2.375</v>
      </c>
    </row>
    <row r="40" spans="1:2" x14ac:dyDescent="0.25">
      <c r="A40" s="187" t="s">
        <v>107</v>
      </c>
      <c r="B40" s="180">
        <v>3.75</v>
      </c>
    </row>
    <row r="41" spans="1:2" x14ac:dyDescent="0.25">
      <c r="A41" s="187" t="s">
        <v>108</v>
      </c>
      <c r="B41" s="180">
        <f>B40-B39</f>
        <v>1.375</v>
      </c>
    </row>
    <row r="42" spans="1:2" x14ac:dyDescent="0.25">
      <c r="A42" s="162" t="s">
        <v>164</v>
      </c>
      <c r="B42" s="184">
        <f>B37-B41-B38</f>
        <v>7.625</v>
      </c>
    </row>
    <row r="43" spans="1:2" ht="15.75" thickBot="1" x14ac:dyDescent="0.3">
      <c r="A43" s="183" t="s">
        <v>103</v>
      </c>
      <c r="B43" s="185" t="s">
        <v>44</v>
      </c>
    </row>
    <row r="44" spans="1:2" ht="30.75" thickTop="1" x14ac:dyDescent="0.25">
      <c r="A44" s="167" t="s">
        <v>129</v>
      </c>
      <c r="B44" s="186" t="s">
        <v>127</v>
      </c>
    </row>
    <row r="45" spans="1:2" x14ac:dyDescent="0.25">
      <c r="A45" s="162" t="s">
        <v>83</v>
      </c>
      <c r="B45" s="147" t="s">
        <v>154</v>
      </c>
    </row>
    <row r="46" spans="1:2" x14ac:dyDescent="0.25">
      <c r="A46" s="162" t="s">
        <v>84</v>
      </c>
      <c r="B46" s="147" t="s">
        <v>154</v>
      </c>
    </row>
    <row r="47" spans="1:2" ht="30" x14ac:dyDescent="0.25">
      <c r="A47" s="162" t="s">
        <v>85</v>
      </c>
      <c r="B47" s="147" t="s">
        <v>44</v>
      </c>
    </row>
    <row r="48" spans="1:2" ht="15.75" thickBot="1" x14ac:dyDescent="0.3">
      <c r="A48" s="183" t="s">
        <v>69</v>
      </c>
      <c r="B48" s="185" t="s">
        <v>130</v>
      </c>
    </row>
    <row r="49" spans="1:2" ht="15.75" thickTop="1" x14ac:dyDescent="0.25">
      <c r="A49" s="167" t="s">
        <v>104</v>
      </c>
      <c r="B49" s="186" t="s">
        <v>54</v>
      </c>
    </row>
    <row r="50" spans="1:2" x14ac:dyDescent="0.25">
      <c r="A50" s="162" t="s">
        <v>36</v>
      </c>
      <c r="B50" s="147" t="s">
        <v>39</v>
      </c>
    </row>
    <row r="51" spans="1:2" x14ac:dyDescent="0.25">
      <c r="A51" s="162" t="s">
        <v>37</v>
      </c>
      <c r="B51" s="147" t="s">
        <v>42</v>
      </c>
    </row>
    <row r="52" spans="1:2" x14ac:dyDescent="0.25">
      <c r="A52" s="162" t="s">
        <v>33</v>
      </c>
      <c r="B52" s="151">
        <v>3.6</v>
      </c>
    </row>
    <row r="53" spans="1:2" x14ac:dyDescent="0.25">
      <c r="A53" s="162" t="s">
        <v>111</v>
      </c>
      <c r="B53" s="152" t="s">
        <v>142</v>
      </c>
    </row>
    <row r="54" spans="1:2" x14ac:dyDescent="0.25">
      <c r="A54" s="162" t="s">
        <v>105</v>
      </c>
      <c r="B54" s="147" t="s">
        <v>44</v>
      </c>
    </row>
    <row r="55" spans="1:2" ht="15.75" thickBot="1" x14ac:dyDescent="0.3">
      <c r="A55" s="162" t="s">
        <v>57</v>
      </c>
      <c r="B55" s="147" t="s">
        <v>39</v>
      </c>
    </row>
    <row r="56" spans="1:2" ht="15.75" thickTop="1" x14ac:dyDescent="0.25">
      <c r="A56" s="193" t="s">
        <v>53</v>
      </c>
      <c r="B56" s="185" t="s">
        <v>39</v>
      </c>
    </row>
    <row r="57" spans="1:2" x14ac:dyDescent="0.25">
      <c r="A57" s="183" t="s">
        <v>237</v>
      </c>
      <c r="B57" s="195"/>
    </row>
  </sheetData>
  <hyperlinks>
    <hyperlink ref="B18" r:id="rId1" display="https://maps.google.com/maps/ms?t=h&amp;vpsrc=0&amp;msa=0&amp;msid=214175940925030814658.0004e1dc8c75330b7befe&amp;ie=UTF8&amp;ll=35.67171,-78.54863&amp;spn=0.007321,0.009645&amp;z=17&amp;iwloc=0004e1de959e027431fdb"/>
    <hyperlink ref="B31" r:id="rId2"/>
  </hyperlinks>
  <pageMargins left="0.7" right="0.7" top="0.75" bottom="0.75" header="0.3" footer="0.3"/>
  <pageSetup scale="55" orientation="portrait" r:id="rId3"/>
  <headerFooter>
    <oddFooter>&amp;L&amp;Z&amp;F 
&amp;D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58"/>
  <sheetViews>
    <sheetView zoomScale="75" zoomScaleNormal="75" workbookViewId="0">
      <selection activeCell="L27" sqref="L27"/>
    </sheetView>
  </sheetViews>
  <sheetFormatPr defaultRowHeight="15" x14ac:dyDescent="0.25"/>
  <cols>
    <col min="1" max="1" width="46.140625" customWidth="1"/>
    <col min="2" max="2" width="45.140625" customWidth="1"/>
  </cols>
  <sheetData>
    <row r="2" spans="1:2" x14ac:dyDescent="0.25">
      <c r="A2" t="s">
        <v>10</v>
      </c>
    </row>
    <row r="4" spans="1:2" ht="15.75" thickBot="1" x14ac:dyDescent="0.3">
      <c r="A4" s="161" t="s">
        <v>2</v>
      </c>
      <c r="B4" s="200">
        <v>5</v>
      </c>
    </row>
    <row r="5" spans="1:2" ht="16.5" thickTop="1" thickBot="1" x14ac:dyDescent="0.3">
      <c r="A5" s="162" t="s">
        <v>3</v>
      </c>
      <c r="B5" s="201" t="s">
        <v>25</v>
      </c>
    </row>
    <row r="6" spans="1:2" ht="16.5" thickTop="1" thickBot="1" x14ac:dyDescent="0.3">
      <c r="A6" s="162" t="s">
        <v>1</v>
      </c>
      <c r="B6" s="45" t="s">
        <v>10</v>
      </c>
    </row>
    <row r="7" spans="1:2" ht="16.5" thickTop="1" thickBot="1" x14ac:dyDescent="0.3">
      <c r="A7" s="162" t="s">
        <v>75</v>
      </c>
      <c r="B7" s="115">
        <v>42826</v>
      </c>
    </row>
    <row r="8" spans="1:2" ht="16.5" thickTop="1" thickBot="1" x14ac:dyDescent="0.3">
      <c r="A8" s="162" t="s">
        <v>76</v>
      </c>
      <c r="B8" s="115">
        <v>43191</v>
      </c>
    </row>
    <row r="9" spans="1:2" ht="16.5" thickTop="1" thickBot="1" x14ac:dyDescent="0.3">
      <c r="A9" s="162" t="s">
        <v>30</v>
      </c>
      <c r="B9" s="201">
        <v>340129</v>
      </c>
    </row>
    <row r="10" spans="1:2" ht="16.5" thickTop="1" thickBot="1" x14ac:dyDescent="0.3">
      <c r="A10" s="168" t="s">
        <v>32</v>
      </c>
      <c r="B10" s="219" t="s">
        <v>79</v>
      </c>
    </row>
    <row r="11" spans="1:2" ht="16.5" thickTop="1" thickBot="1" x14ac:dyDescent="0.3">
      <c r="A11" s="162" t="s">
        <v>73</v>
      </c>
      <c r="B11" s="205" t="s">
        <v>121</v>
      </c>
    </row>
    <row r="12" spans="1:2" ht="16.5" thickTop="1" thickBot="1" x14ac:dyDescent="0.3">
      <c r="A12" s="162" t="s">
        <v>74</v>
      </c>
      <c r="B12" s="205" t="s">
        <v>122</v>
      </c>
    </row>
    <row r="13" spans="1:2" ht="16.5" thickTop="1" thickBot="1" x14ac:dyDescent="0.3">
      <c r="A13" s="162" t="s">
        <v>89</v>
      </c>
      <c r="B13" s="205" t="s">
        <v>90</v>
      </c>
    </row>
    <row r="14" spans="1:2" ht="16.5" thickTop="1" thickBot="1" x14ac:dyDescent="0.3">
      <c r="A14" s="162" t="s">
        <v>55</v>
      </c>
      <c r="B14" s="205" t="s">
        <v>38</v>
      </c>
    </row>
    <row r="15" spans="1:2" ht="16.5" thickTop="1" thickBot="1" x14ac:dyDescent="0.3">
      <c r="A15" s="162" t="s">
        <v>31</v>
      </c>
      <c r="B15" s="205">
        <v>70</v>
      </c>
    </row>
    <row r="16" spans="1:2" ht="16.5" thickTop="1" thickBot="1" x14ac:dyDescent="0.3">
      <c r="A16" s="162" t="s">
        <v>70</v>
      </c>
      <c r="B16" s="205">
        <v>36.250921420539299</v>
      </c>
    </row>
    <row r="17" spans="1:2" ht="16.5" thickTop="1" thickBot="1" x14ac:dyDescent="0.3">
      <c r="A17" s="162" t="s">
        <v>71</v>
      </c>
      <c r="B17" s="205">
        <v>-78.259914555813694</v>
      </c>
    </row>
    <row r="18" spans="1:2" ht="16.5" thickTop="1" thickBot="1" x14ac:dyDescent="0.3">
      <c r="A18" s="162" t="s">
        <v>72</v>
      </c>
      <c r="B18" s="221" t="s">
        <v>10</v>
      </c>
    </row>
    <row r="19" spans="1:2" ht="16.5" thickTop="1" thickBot="1" x14ac:dyDescent="0.3">
      <c r="A19" s="167" t="s">
        <v>161</v>
      </c>
      <c r="B19" s="211">
        <v>65</v>
      </c>
    </row>
    <row r="20" spans="1:2" ht="16.5" thickTop="1" thickBot="1" x14ac:dyDescent="0.3">
      <c r="A20" s="232" t="s">
        <v>146</v>
      </c>
      <c r="B20" s="231" t="s">
        <v>236</v>
      </c>
    </row>
    <row r="21" spans="1:2" ht="16.5" thickTop="1" thickBot="1" x14ac:dyDescent="0.3">
      <c r="A21" s="162" t="s">
        <v>92</v>
      </c>
      <c r="B21" s="236">
        <v>90</v>
      </c>
    </row>
    <row r="22" spans="1:2" ht="16.5" thickTop="1" thickBot="1" x14ac:dyDescent="0.3">
      <c r="A22" s="162" t="s">
        <v>93</v>
      </c>
      <c r="B22" s="201" t="s">
        <v>123</v>
      </c>
    </row>
    <row r="23" spans="1:2" ht="16.5" thickTop="1" thickBot="1" x14ac:dyDescent="0.3">
      <c r="A23" s="162" t="s">
        <v>94</v>
      </c>
      <c r="B23" s="201" t="s">
        <v>123</v>
      </c>
    </row>
    <row r="24" spans="1:2" ht="16.5" thickTop="1" thickBot="1" x14ac:dyDescent="0.3">
      <c r="A24" s="162" t="s">
        <v>95</v>
      </c>
      <c r="B24" s="212">
        <v>3.0000000000000001E-3</v>
      </c>
    </row>
    <row r="25" spans="1:2" ht="16.5" thickTop="1" thickBot="1" x14ac:dyDescent="0.3">
      <c r="A25" s="162" t="s">
        <v>96</v>
      </c>
      <c r="B25" s="212" t="s">
        <v>44</v>
      </c>
    </row>
    <row r="26" spans="1:2" ht="31.5" thickTop="1" thickBot="1" x14ac:dyDescent="0.3">
      <c r="A26" s="169" t="s">
        <v>97</v>
      </c>
      <c r="B26" s="203">
        <v>80</v>
      </c>
    </row>
    <row r="27" spans="1:2" ht="16.5" thickTop="1" thickBot="1" x14ac:dyDescent="0.3">
      <c r="A27" s="162" t="s">
        <v>112</v>
      </c>
      <c r="B27" s="213" t="s">
        <v>159</v>
      </c>
    </row>
    <row r="28" spans="1:2" ht="16.5" thickTop="1" thickBot="1" x14ac:dyDescent="0.3">
      <c r="A28" s="167" t="s">
        <v>59</v>
      </c>
      <c r="B28" s="214" t="s">
        <v>60</v>
      </c>
    </row>
    <row r="29" spans="1:2" ht="16.5" thickTop="1" thickBot="1" x14ac:dyDescent="0.3">
      <c r="A29" s="162" t="s">
        <v>61</v>
      </c>
      <c r="B29" s="204" t="s">
        <v>87</v>
      </c>
    </row>
    <row r="30" spans="1:2" ht="16.5" thickTop="1" thickBot="1" x14ac:dyDescent="0.3">
      <c r="A30" s="169" t="s">
        <v>98</v>
      </c>
      <c r="B30" s="203">
        <v>1</v>
      </c>
    </row>
    <row r="31" spans="1:2" ht="16.5" thickTop="1" thickBot="1" x14ac:dyDescent="0.3">
      <c r="A31" s="169" t="s">
        <v>233</v>
      </c>
      <c r="B31" s="203" t="s">
        <v>160</v>
      </c>
    </row>
    <row r="32" spans="1:2" ht="16.5" thickTop="1" thickBot="1" x14ac:dyDescent="0.3">
      <c r="A32" s="169" t="s">
        <v>99</v>
      </c>
      <c r="B32" s="203">
        <v>33</v>
      </c>
    </row>
    <row r="33" spans="1:2" ht="16.5" thickTop="1" thickBot="1" x14ac:dyDescent="0.3">
      <c r="A33" s="169" t="s">
        <v>199</v>
      </c>
      <c r="B33" s="203">
        <v>90</v>
      </c>
    </row>
    <row r="34" spans="1:2" ht="16.5" thickTop="1" thickBot="1" x14ac:dyDescent="0.3">
      <c r="A34" s="169" t="s">
        <v>100</v>
      </c>
      <c r="B34" s="203">
        <v>1959</v>
      </c>
    </row>
    <row r="35" spans="1:2" ht="31.5" thickTop="1" thickBot="1" x14ac:dyDescent="0.3">
      <c r="A35" s="162" t="s">
        <v>101</v>
      </c>
      <c r="B35" s="204" t="s">
        <v>137</v>
      </c>
    </row>
    <row r="36" spans="1:2" ht="16.5" thickTop="1" thickBot="1" x14ac:dyDescent="0.3">
      <c r="A36" s="162" t="s">
        <v>102</v>
      </c>
      <c r="B36" s="204" t="s">
        <v>138</v>
      </c>
    </row>
    <row r="37" spans="1:2" ht="16.5" thickTop="1" thickBot="1" x14ac:dyDescent="0.3">
      <c r="A37" s="162" t="s">
        <v>34</v>
      </c>
      <c r="B37" s="205">
        <v>14</v>
      </c>
    </row>
    <row r="38" spans="1:2" ht="16.5" thickTop="1" thickBot="1" x14ac:dyDescent="0.3">
      <c r="A38" s="162" t="s">
        <v>35</v>
      </c>
      <c r="B38" s="205">
        <v>4</v>
      </c>
    </row>
    <row r="39" spans="1:2" ht="16.5" thickTop="1" thickBot="1" x14ac:dyDescent="0.3">
      <c r="A39" s="187" t="s">
        <v>106</v>
      </c>
      <c r="B39" s="206">
        <v>2.6669999999999998</v>
      </c>
    </row>
    <row r="40" spans="1:2" ht="16.5" thickTop="1" thickBot="1" x14ac:dyDescent="0.3">
      <c r="A40" s="187" t="s">
        <v>107</v>
      </c>
      <c r="B40" s="206">
        <v>4.9169999999999998</v>
      </c>
    </row>
    <row r="41" spans="1:2" ht="16.5" thickTop="1" thickBot="1" x14ac:dyDescent="0.3">
      <c r="A41" s="187" t="s">
        <v>108</v>
      </c>
      <c r="B41" s="206">
        <f>B40-B39</f>
        <v>2.25</v>
      </c>
    </row>
    <row r="42" spans="1:2" ht="16.5" thickTop="1" thickBot="1" x14ac:dyDescent="0.3">
      <c r="A42" s="162" t="s">
        <v>164</v>
      </c>
      <c r="B42" s="207">
        <f>B37-B41-B38</f>
        <v>7.75</v>
      </c>
    </row>
    <row r="43" spans="1:2" ht="16.5" thickTop="1" thickBot="1" x14ac:dyDescent="0.3">
      <c r="A43" s="183" t="s">
        <v>103</v>
      </c>
      <c r="B43" s="208" t="s">
        <v>44</v>
      </c>
    </row>
    <row r="44" spans="1:2" ht="31.5" thickTop="1" thickBot="1" x14ac:dyDescent="0.3">
      <c r="A44" s="167" t="s">
        <v>129</v>
      </c>
      <c r="B44" s="209" t="s">
        <v>128</v>
      </c>
    </row>
    <row r="45" spans="1:2" ht="16.5" thickTop="1" thickBot="1" x14ac:dyDescent="0.3">
      <c r="A45" s="162" t="s">
        <v>83</v>
      </c>
      <c r="B45" s="205" t="s">
        <v>109</v>
      </c>
    </row>
    <row r="46" spans="1:2" ht="16.5" thickTop="1" thickBot="1" x14ac:dyDescent="0.3">
      <c r="A46" s="162" t="s">
        <v>84</v>
      </c>
      <c r="B46" s="205" t="s">
        <v>110</v>
      </c>
    </row>
    <row r="47" spans="1:2" ht="16.5" thickTop="1" thickBot="1" x14ac:dyDescent="0.3">
      <c r="A47" s="162" t="s">
        <v>85</v>
      </c>
      <c r="B47" s="205" t="s">
        <v>44</v>
      </c>
    </row>
    <row r="48" spans="1:2" ht="16.5" thickTop="1" thickBot="1" x14ac:dyDescent="0.3">
      <c r="A48" s="183" t="s">
        <v>69</v>
      </c>
      <c r="B48" s="208" t="s">
        <v>130</v>
      </c>
    </row>
    <row r="49" spans="1:2" ht="16.5" thickTop="1" thickBot="1" x14ac:dyDescent="0.3">
      <c r="A49" s="167" t="s">
        <v>104</v>
      </c>
      <c r="B49" s="209" t="s">
        <v>49</v>
      </c>
    </row>
    <row r="50" spans="1:2" ht="16.5" thickTop="1" thickBot="1" x14ac:dyDescent="0.3">
      <c r="A50" s="162" t="s">
        <v>36</v>
      </c>
      <c r="B50" s="205" t="s">
        <v>39</v>
      </c>
    </row>
    <row r="51" spans="1:2" ht="16.5" thickTop="1" thickBot="1" x14ac:dyDescent="0.3">
      <c r="A51" s="162" t="s">
        <v>37</v>
      </c>
      <c r="B51" s="205" t="s">
        <v>52</v>
      </c>
    </row>
    <row r="52" spans="1:2" ht="16.5" thickTop="1" thickBot="1" x14ac:dyDescent="0.3">
      <c r="A52" s="162" t="s">
        <v>33</v>
      </c>
      <c r="B52" s="240">
        <v>42.2</v>
      </c>
    </row>
    <row r="53" spans="1:2" ht="16.5" thickTop="1" thickBot="1" x14ac:dyDescent="0.3">
      <c r="A53" s="162" t="s">
        <v>111</v>
      </c>
      <c r="B53" s="204" t="s">
        <v>131</v>
      </c>
    </row>
    <row r="54" spans="1:2" ht="16.5" thickTop="1" thickBot="1" x14ac:dyDescent="0.3">
      <c r="A54" s="162" t="s">
        <v>105</v>
      </c>
      <c r="B54" s="205" t="s">
        <v>44</v>
      </c>
    </row>
    <row r="55" spans="1:2" ht="16.5" thickTop="1" thickBot="1" x14ac:dyDescent="0.3">
      <c r="A55" s="162" t="s">
        <v>57</v>
      </c>
      <c r="B55" s="205" t="s">
        <v>39</v>
      </c>
    </row>
    <row r="56" spans="1:2" ht="16.5" thickTop="1" thickBot="1" x14ac:dyDescent="0.3">
      <c r="A56" s="193" t="s">
        <v>53</v>
      </c>
      <c r="B56" s="208" t="s">
        <v>39</v>
      </c>
    </row>
    <row r="57" spans="1:2" ht="16.5" thickTop="1" thickBot="1" x14ac:dyDescent="0.3">
      <c r="A57" s="183" t="s">
        <v>237</v>
      </c>
      <c r="B57" s="239" t="s">
        <v>238</v>
      </c>
    </row>
    <row r="58" spans="1:2" ht="15.75" thickTop="1" x14ac:dyDescent="0.25"/>
  </sheetData>
  <hyperlinks>
    <hyperlink ref="B18" r:id="rId1" display="https://maps.google.com/maps/ms?t=h&amp;vpsrc=0&amp;msa=0&amp;msid=214175940925030814658.0004e1dc8c75330b7befe&amp;ie=UTF8&amp;ll=36.250921,-78.259915&amp;spn=0.014536,0.01929&amp;z=16&amp;iwloc=0004e1de9b529a17d0d5f"/>
  </hyperlinks>
  <pageMargins left="0.7" right="0.7" top="0.75" bottom="0.75" header="0.3" footer="0.3"/>
  <pageSetup scale="52" orientation="portrait" r:id="rId2"/>
  <headerFooter>
    <oddFooter>&amp;L&amp;Z&amp;F 
&amp;D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24bcb06e-6a45-476d-ba28-e0c5baa73c9e">Hydraulics</Section>
    <IconOverlay xmlns="http://schemas.microsoft.com/sharepoint/v4" xsi:nil="true"/>
    <Order0 xmlns="24bcb06e-6a45-476d-ba28-e0c5baa73c9e" xsi:nil="true"/>
    <_dlc_DocId xmlns="16f00c2e-ac5c-418b-9f13-a0771dbd417d">CONNECT-521-50</_dlc_DocId>
    <_dlc_DocIdUrl xmlns="16f00c2e-ac5c-418b-9f13-a0771dbd417d">
      <Url>https://connect.ncdot.gov/resources/Environmental/_layouts/DocIdRedir.aspx?ID=CONNECT-521-50</Url>
      <Description>CONNECT-521-50</Description>
    </_dlc_DocIdUrl>
    <URL xmlns="http://schemas.microsoft.com/sharepoint/v3">
      <Url xsi:nil="true"/>
      <Description xsi:nil="true"/>
    </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0174FAB3165B4097E268027EFB20B4" ma:contentTypeVersion="12" ma:contentTypeDescription="Create a new document." ma:contentTypeScope="" ma:versionID="38c1f5cf6fb134d8855ab84102aa231b">
  <xsd:schema xmlns:xsd="http://www.w3.org/2001/XMLSchema" xmlns:xs="http://www.w3.org/2001/XMLSchema" xmlns:p="http://schemas.microsoft.com/office/2006/metadata/properties" xmlns:ns1="http://schemas.microsoft.com/sharepoint/v3" xmlns:ns2="24bcb06e-6a45-476d-ba28-e0c5baa73c9e" xmlns:ns3="http://schemas.microsoft.com/sharepoint/v4" xmlns:ns4="16f00c2e-ac5c-418b-9f13-a0771dbd417d" xmlns:ns5="a5b864cb-7915-4493-b702-ad0b49b4414f" targetNamespace="http://schemas.microsoft.com/office/2006/metadata/properties" ma:root="true" ma:fieldsID="4001ce10e63609b6e1ae9d77ec35af70" ns1:_="" ns2:_="" ns3:_="" ns4:_="" ns5:_="">
    <xsd:import namespace="http://schemas.microsoft.com/sharepoint/v3"/>
    <xsd:import namespace="24bcb06e-6a45-476d-ba28-e0c5baa73c9e"/>
    <xsd:import namespace="http://schemas.microsoft.com/sharepoint/v4"/>
    <xsd:import namespace="16f00c2e-ac5c-418b-9f13-a0771dbd417d"/>
    <xsd:import namespace="a5b864cb-7915-4493-b702-ad0b49b4414f"/>
    <xsd:element name="properties">
      <xsd:complexType>
        <xsd:sequence>
          <xsd:element name="documentManagement">
            <xsd:complexType>
              <xsd:all>
                <xsd:element ref="ns2:Section"/>
                <xsd:element ref="ns2:Order0" minOccurs="0"/>
                <xsd:element ref="ns3:IconOverlay" minOccurs="0"/>
                <xsd:element ref="ns4:_dlc_DocId" minOccurs="0"/>
                <xsd:element ref="ns4:_dlc_DocIdUrl" minOccurs="0"/>
                <xsd:element ref="ns4:_dlc_DocIdPersistId" minOccurs="0"/>
                <xsd:element ref="ns1:URL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4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cb06e-6a45-476d-ba28-e0c5baa73c9e" elementFormDefault="qualified">
    <xsd:import namespace="http://schemas.microsoft.com/office/2006/documentManagement/types"/>
    <xsd:import namespace="http://schemas.microsoft.com/office/infopath/2007/PartnerControls"/>
    <xsd:element name="Section" ma:index="8" ma:displayName="Section" ma:format="Dropdown" ma:internalName="Section">
      <xsd:simpleType>
        <xsd:restriction base="dms:Choice">
          <xsd:enumeration value="10-30-14 Training Meeting"/>
          <xsd:enumeration value="Community Studies"/>
          <xsd:enumeration value="Natural Environment"/>
          <xsd:enumeration value="Hydraulics"/>
          <xsd:enumeration value="Project Development"/>
          <xsd:enumeration value="Roadway"/>
          <xsd:enumeration value="Scopes of Work and Manday Estimate Template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864cb-7915-4493-b702-ad0b49b44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7ef604a7-ebc4-47af-96e9-7f1ad444f50a" ContentTypeId="0x0101" PreviousValue="false"/>
</file>

<file path=customXml/itemProps1.xml><?xml version="1.0" encoding="utf-8"?>
<ds:datastoreItem xmlns:ds="http://schemas.openxmlformats.org/officeDocument/2006/customXml" ds:itemID="{24B4C0F1-59C0-46C0-A0FC-00C46613C31B}"/>
</file>

<file path=customXml/itemProps2.xml><?xml version="1.0" encoding="utf-8"?>
<ds:datastoreItem xmlns:ds="http://schemas.openxmlformats.org/officeDocument/2006/customXml" ds:itemID="{27297BF4-E30A-44D9-AE87-DFEABF4DBA75}"/>
</file>

<file path=customXml/itemProps3.xml><?xml version="1.0" encoding="utf-8"?>
<ds:datastoreItem xmlns:ds="http://schemas.openxmlformats.org/officeDocument/2006/customXml" ds:itemID="{1F4241F3-DE2C-49CA-A1DD-F0E2127050A0}"/>
</file>

<file path=customXml/itemProps4.xml><?xml version="1.0" encoding="utf-8"?>
<ds:datastoreItem xmlns:ds="http://schemas.openxmlformats.org/officeDocument/2006/customXml" ds:itemID="{F64BC842-4380-45AE-AA59-BDB3AD9DFAB9}"/>
</file>

<file path=customXml/itemProps5.xml><?xml version="1.0" encoding="utf-8"?>
<ds:datastoreItem xmlns:ds="http://schemas.openxmlformats.org/officeDocument/2006/customXml" ds:itemID="{7847B9E9-5F6C-4E91-B2C6-381C541704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BRIDGES</vt:lpstr>
      <vt:lpstr>DIV_5</vt:lpstr>
      <vt:lpstr>B-4662</vt:lpstr>
      <vt:lpstr>B-4828</vt:lpstr>
      <vt:lpstr>B-4831</vt:lpstr>
      <vt:lpstr>B-5322</vt:lpstr>
      <vt:lpstr>B-5323</vt:lpstr>
      <vt:lpstr>B-5326</vt:lpstr>
      <vt:lpstr>B-5328</vt:lpstr>
      <vt:lpstr>DIV_7</vt:lpstr>
      <vt:lpstr>B-4624</vt:lpstr>
      <vt:lpstr>B-4802</vt:lpstr>
      <vt:lpstr>B-4805</vt:lpstr>
      <vt:lpstr>B-4962</vt:lpstr>
      <vt:lpstr>B-5346</vt:lpstr>
      <vt:lpstr>B-5347</vt:lpstr>
      <vt:lpstr>B-5348</vt:lpstr>
      <vt:lpstr>B-5349</vt:lpstr>
      <vt:lpstr>B-5350</vt:lpstr>
      <vt:lpstr>B-5351</vt:lpstr>
      <vt:lpstr>'B-4624'!Print_Area</vt:lpstr>
      <vt:lpstr>'B-4662'!Print_Area</vt:lpstr>
      <vt:lpstr>'B-4802'!Print_Area</vt:lpstr>
      <vt:lpstr>'B-4805'!Print_Area</vt:lpstr>
      <vt:lpstr>'B-4828'!Print_Area</vt:lpstr>
      <vt:lpstr>'B-4831'!Print_Area</vt:lpstr>
      <vt:lpstr>'B-4962'!Print_Area</vt:lpstr>
      <vt:lpstr>'B-5322'!Print_Area</vt:lpstr>
      <vt:lpstr>'B-5323'!Print_Area</vt:lpstr>
      <vt:lpstr>'B-5326'!Print_Area</vt:lpstr>
      <vt:lpstr>'B-5328'!Print_Area</vt:lpstr>
      <vt:lpstr>'B-5346'!Print_Area</vt:lpstr>
      <vt:lpstr>'B-5347'!Print_Area</vt:lpstr>
      <vt:lpstr>'B-5348'!Print_Area</vt:lpstr>
      <vt:lpstr>'B-5349'!Print_Area</vt:lpstr>
      <vt:lpstr>'B-5350'!Print_Area</vt:lpstr>
      <vt:lpstr>'B-5351'!Print_Area</vt:lpstr>
      <vt:lpstr>BRIDGES!Print_Area</vt:lpstr>
    </vt:vector>
  </TitlesOfParts>
  <Company>N.C. Dept.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Prelim Hyd Recommendations Example</dc:title>
  <dc:creator>Stephen J. Robinson</dc:creator>
  <cp:lastModifiedBy>Lauffer, Matthew S</cp:lastModifiedBy>
  <cp:lastPrinted>2014-11-05T18:42:04Z</cp:lastPrinted>
  <dcterms:created xsi:type="dcterms:W3CDTF">2013-03-08T15:24:03Z</dcterms:created>
  <dcterms:modified xsi:type="dcterms:W3CDTF">2014-11-05T18:56:33Z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0x010100A60174FAB3165B4097E268027EFB20B4</vt:lpwstr>
  </property>
  <property fmtid="{D5CDD505-2E9C-101B-9397-08002B2CF9AE}" pid="3" name="_dlc_DocIdItemGuid">
    <vt:lpwstr>9f88e86a-290c-4dc6-9a35-0ed03e57e3bb</vt:lpwstr>
  </property>
  <property fmtid="{D5CDD505-2E9C-101B-9397-08002B2CF9AE}" pid="4" name="Order">
    <vt:r8>5000</vt:r8>
  </property>
</Properties>
</file>